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1/LEY/Glosa/"/>
    </mc:Choice>
  </mc:AlternateContent>
  <xr:revisionPtr revIDLastSave="0" documentId="8_{9F27D8C2-3E18-42DD-B6B3-C401EB64E14B}" xr6:coauthVersionLast="46" xr6:coauthVersionMax="46" xr10:uidLastSave="{00000000-0000-0000-0000-000000000000}"/>
  <bookViews>
    <workbookView xWindow="-120" yWindow="-120" windowWidth="29040" windowHeight="15840" tabRatio="802" xr2:uid="{00000000-000D-0000-FFFF-FFFF00000000}"/>
  </bookViews>
  <sheets>
    <sheet name="11 01" sheetId="25" r:id="rId1"/>
    <sheet name="11 02" sheetId="26" r:id="rId2"/>
    <sheet name="11 50" sheetId="70" r:id="rId3"/>
  </sheets>
  <definedNames>
    <definedName name="_xlnm.Print_Area" localSheetId="0">'11 01'!$A$1:$V$34</definedName>
    <definedName name="_xlnm.Print_Area" localSheetId="1">'11 02'!$A$1:$V$25</definedName>
    <definedName name="_xlnm.Print_Area" localSheetId="2">'11 50'!$A$1:$V$22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" i="70" l="1"/>
  <c r="R19" i="70"/>
  <c r="P19" i="70"/>
  <c r="N19" i="70"/>
  <c r="L19" i="70"/>
  <c r="J19" i="70"/>
  <c r="H19" i="70"/>
  <c r="T17" i="70"/>
  <c r="R17" i="70"/>
  <c r="P17" i="70"/>
  <c r="N17" i="70"/>
  <c r="L17" i="70"/>
  <c r="J17" i="70"/>
  <c r="H17" i="70"/>
  <c r="T16" i="70"/>
  <c r="R16" i="70"/>
  <c r="P16" i="70"/>
  <c r="N16" i="70"/>
  <c r="L16" i="70"/>
  <c r="J16" i="70"/>
  <c r="H16" i="70"/>
  <c r="T14" i="70"/>
  <c r="R14" i="70"/>
  <c r="P14" i="70"/>
  <c r="N14" i="70"/>
  <c r="L14" i="70"/>
  <c r="J14" i="70"/>
  <c r="H14" i="70"/>
  <c r="T12" i="70"/>
  <c r="R12" i="70"/>
  <c r="P12" i="70"/>
  <c r="N12" i="70"/>
  <c r="L12" i="70"/>
  <c r="J12" i="70"/>
  <c r="H12" i="70"/>
  <c r="T11" i="70"/>
  <c r="R11" i="70"/>
  <c r="P11" i="70"/>
  <c r="N11" i="70"/>
  <c r="L11" i="70"/>
  <c r="J11" i="70"/>
  <c r="H11" i="70"/>
  <c r="E18" i="25" l="1"/>
  <c r="D18" i="25"/>
  <c r="L16" i="26" l="1"/>
  <c r="T23" i="26" l="1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L25" i="25" l="1"/>
  <c r="J25" i="25"/>
  <c r="H25" i="25" l="1"/>
  <c r="J20" i="25" l="1"/>
  <c r="J15" i="25"/>
  <c r="J16" i="25"/>
  <c r="H18" i="25"/>
  <c r="P16" i="25"/>
  <c r="R15" i="25"/>
  <c r="P18" i="25"/>
  <c r="L20" i="25"/>
  <c r="L18" i="25"/>
  <c r="H15" i="25"/>
  <c r="R20" i="25"/>
  <c r="T25" i="25"/>
  <c r="R25" i="25"/>
  <c r="T31" i="25"/>
  <c r="R31" i="25"/>
  <c r="P31" i="25"/>
  <c r="N31" i="25"/>
  <c r="N25" i="25"/>
  <c r="P25" i="25"/>
  <c r="J31" i="25"/>
  <c r="H31" i="25"/>
  <c r="L31" i="25"/>
  <c r="T18" i="25"/>
  <c r="R18" i="25"/>
  <c r="N18" i="25"/>
  <c r="J18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L15" i="25"/>
  <c r="P20" i="25"/>
  <c r="N16" i="25"/>
  <c r="N15" i="25"/>
  <c r="P15" i="25"/>
  <c r="L16" i="25"/>
  <c r="N20" i="25"/>
  <c r="H20" i="25" l="1"/>
  <c r="H16" i="25"/>
</calcChain>
</file>

<file path=xl/sharedStrings.xml><?xml version="1.0" encoding="utf-8"?>
<sst xmlns="http://schemas.openxmlformats.org/spreadsheetml/2006/main" count="172" uniqueCount="49">
  <si>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</si>
  <si>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</si>
  <si>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</si>
  <si>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</si>
  <si>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</si>
  <si>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</si>
  <si>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</si>
  <si>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</si>
  <si>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</si>
  <si>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</si>
  <si>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</si>
  <si>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</si>
  <si>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</si>
  <si>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</si>
  <si>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</si>
  <si>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</si>
  <si>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</si>
  <si>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</si>
  <si>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</si>
  <si>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</si>
  <si>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</si>
  <si>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</si>
  <si>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</si>
  <si>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</si>
  <si>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</si>
  <si>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</si>
  <si>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</si>
  <si>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</si>
  <si>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</si>
  <si>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</si>
  <si>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</si>
  <si>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</si>
  <si>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</si>
  <si>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</si>
  <si>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</si>
  <si>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</si>
  <si>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</si>
  <si>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</si>
  <si>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</si>
  <si>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</si>
  <si>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</si>
  <si>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</si>
  <si>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</si>
  <si>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 xml:space="preserve">             INFORME DE GLOSAS DE MONTOS MAXIMOS AUTORIZADOS AL 31 DEMARZO DE 2021</t>
  </si>
  <si>
    <t>al 31.03.21</t>
  </si>
  <si>
    <t>al 30.06.21</t>
  </si>
  <si>
    <t>al 30.09.21</t>
  </si>
  <si>
    <t>al 31.12.21</t>
  </si>
  <si>
    <t>PROGRAMA 50: JUNTA NACIONAL DE JARDINES INFANTILES FET - Covid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</si>
</sst>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64" fontId="7" fillId="0" borderId="0" xfId="0" applyNumberFormat="1" applyFont="1"/>
    <xf numFmtId="0" fontId="6" fillId="0" borderId="5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/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2" xfId="0" quotePrefix="1" applyFont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quotePrefix="1" applyNumberFormat="1" applyFont="1" applyFill="1" applyBorder="1" applyAlignment="1">
      <alignment horizontal="center" vertical="center"/>
    </xf>
    <xf numFmtId="3" fontId="6" fillId="0" borderId="24" xfId="0" quotePrefix="1" applyNumberFormat="1" applyFont="1" applyFill="1" applyBorder="1" applyAlignment="1">
      <alignment horizontal="center" vertical="center"/>
    </xf>
    <xf numFmtId="3" fontId="6" fillId="0" borderId="25" xfId="0" quotePrefix="1" applyNumberFormat="1" applyFont="1" applyFill="1" applyBorder="1" applyAlignment="1">
      <alignment horizontal="center" vertical="center"/>
    </xf>
    <xf numFmtId="10" fontId="6" fillId="0" borderId="13" xfId="0" applyNumberFormat="1" applyFont="1" applyBorder="1" applyAlignment="1">
      <alignment vertical="center"/>
    </xf>
    <xf numFmtId="10" fontId="6" fillId="0" borderId="19" xfId="0" applyNumberFormat="1" applyFont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quotePrefix="1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/>
    <xf numFmtId="10" fontId="6" fillId="0" borderId="13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3" xfId="0" quotePrefix="1" applyNumberFormat="1" applyFont="1" applyFill="1" applyBorder="1" applyAlignment="1">
      <alignment horizontal="center" vertical="center"/>
    </xf>
    <xf numFmtId="3" fontId="6" fillId="0" borderId="24" xfId="0" quotePrefix="1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quotePrefix="1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quotePrefix="1" applyFont="1" applyAlignment="1" applyProtection="1">
      <alignment horizontal="left"/>
      <protection locked="0"/>
    </xf>
    <xf numFmtId="164" fontId="7" fillId="0" borderId="0" xfId="0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6" fillId="0" borderId="3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9">
    <cellStyle name="Normal" xfId="0" builtinId="0"/>
    <cellStyle name="Normal 2" xfId="1" xr:uid="{E8040926-2C9E-4148-8844-E34FB7FAFF56}"/>
    <cellStyle name="Normal 2 2" xfId="2" xr:uid="{609B606C-E622-48EF-AE93-316B228BFB3C}"/>
    <cellStyle name="Normal 3" xfId="3" xr:uid="{17BC445B-E6EC-4449-BA40-00B52631A99E}"/>
    <cellStyle name="Normal 3 2" xfId="5" xr:uid="{52C76B2D-AE89-470C-9F7F-26062B23F851}"/>
    <cellStyle name="Normal 3 2 2" xfId="8" xr:uid="{F6170AE9-87D5-4B42-BC8A-9020AB0DE6BC}"/>
    <cellStyle name="Normal 3 5" xfId="7" xr:uid="{04A0483F-8E4C-452A-A1B5-A3A8C93FCBFE}"/>
    <cellStyle name="Normal 4" xfId="4" xr:uid="{98ED1AA9-D178-47C3-901F-2B48DE8B1365}"/>
    <cellStyle name="Normal 4 2" xfId="6" xr:uid="{5A85781A-6F14-4471-8030-7DE9CDA539F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tabSelected="1" workbookViewId="0">
      <selection activeCell="F24" sqref="F24"/>
    </sheetView>
  </sheetViews>
  <sheetFormatPr baseColWidth="10" defaultRowHeight="12"/>
  <cols>
    <col min="1" max="1" width="5.7109375" style="18" customWidth="1"/>
    <col min="2" max="2" width="5.7109375" style="19" customWidth="1"/>
    <col min="3" max="3" width="53.7109375" style="17" customWidth="1"/>
    <col min="4" max="5" width="13.7109375" style="20" customWidth="1"/>
    <col min="6" max="6" width="13.7109375" style="28" customWidth="1"/>
    <col min="7" max="8" width="13.7109375" style="20" customWidth="1"/>
    <col min="9" max="9" width="15.7109375" style="20" hidden="1" customWidth="1"/>
    <col min="10" max="11" width="15.7109375" style="28" hidden="1" customWidth="1"/>
    <col min="12" max="20" width="15.7109375" style="20" hidden="1" customWidth="1"/>
    <col min="21" max="21" width="1" style="20" customWidth="1"/>
    <col min="22" max="22" width="45.7109375" style="17" customWidth="1"/>
    <col min="23" max="23" width="11.42578125" style="17"/>
    <col min="24" max="24" width="16.7109375" style="17" customWidth="1"/>
    <col min="25" max="16384" width="11.42578125" style="17"/>
  </cols>
  <sheetData>
    <row r="1" spans="1:23" s="1" customFormat="1" ht="12.75" customHeight="1">
      <c r="A1" s="98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s="1" customFormat="1" ht="12.75" customHeigh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3" s="1" customFormat="1" ht="12.75" customHeight="1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>
      <c r="A4" s="13" t="s">
        <v>20</v>
      </c>
      <c r="B4" s="14"/>
      <c r="C4" s="15"/>
      <c r="D4" s="16"/>
      <c r="E4" s="16"/>
      <c r="F4" s="67"/>
      <c r="G4" s="16"/>
      <c r="H4" s="16"/>
      <c r="I4" s="16"/>
      <c r="J4" s="67"/>
      <c r="K4" s="67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>
      <c r="A5" s="13" t="s">
        <v>21</v>
      </c>
      <c r="B5" s="14"/>
      <c r="C5" s="15"/>
      <c r="D5" s="16"/>
      <c r="E5" s="16"/>
      <c r="F5" s="67"/>
      <c r="G5" s="16"/>
      <c r="H5" s="16"/>
      <c r="I5" s="16"/>
      <c r="J5" s="67"/>
      <c r="K5" s="67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>
      <c r="A6" s="24"/>
      <c r="B6" s="14"/>
      <c r="C6" s="15"/>
      <c r="D6" s="16"/>
      <c r="E6" s="16"/>
      <c r="F6" s="67"/>
      <c r="G6" s="16"/>
      <c r="H6" s="16"/>
      <c r="I6" s="16"/>
      <c r="J6" s="67"/>
      <c r="K6" s="67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</row>
    <row r="7" spans="1:23" s="1" customFormat="1" ht="12.75" customHeight="1" thickBot="1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75">
      <c r="A8" s="102" t="s">
        <v>24</v>
      </c>
      <c r="B8" s="103"/>
      <c r="C8" s="106" t="s">
        <v>7</v>
      </c>
      <c r="D8" s="108" t="s">
        <v>5</v>
      </c>
      <c r="E8" s="51" t="s">
        <v>6</v>
      </c>
      <c r="F8" s="83" t="s">
        <v>26</v>
      </c>
      <c r="G8" s="51" t="s">
        <v>31</v>
      </c>
      <c r="H8" s="61" t="s">
        <v>32</v>
      </c>
      <c r="I8" s="59" t="s">
        <v>6</v>
      </c>
      <c r="J8" s="51" t="s">
        <v>26</v>
      </c>
      <c r="K8" s="51" t="s">
        <v>31</v>
      </c>
      <c r="L8" s="52" t="s">
        <v>32</v>
      </c>
      <c r="M8" s="51" t="s">
        <v>6</v>
      </c>
      <c r="N8" s="51" t="s">
        <v>26</v>
      </c>
      <c r="O8" s="51" t="s">
        <v>31</v>
      </c>
      <c r="P8" s="52" t="s">
        <v>32</v>
      </c>
      <c r="Q8" s="51" t="s">
        <v>6</v>
      </c>
      <c r="R8" s="51" t="s">
        <v>26</v>
      </c>
      <c r="S8" s="51" t="s">
        <v>31</v>
      </c>
      <c r="T8" s="53" t="s">
        <v>32</v>
      </c>
      <c r="U8" s="12"/>
      <c r="V8" s="110" t="s">
        <v>19</v>
      </c>
    </row>
    <row r="9" spans="1:23" customFormat="1" ht="13.5" thickBot="1">
      <c r="A9" s="104"/>
      <c r="B9" s="105"/>
      <c r="C9" s="107"/>
      <c r="D9" s="109"/>
      <c r="E9" s="85" t="s">
        <v>44</v>
      </c>
      <c r="F9" s="85" t="s">
        <v>33</v>
      </c>
      <c r="G9" s="85" t="s">
        <v>44</v>
      </c>
      <c r="H9" s="60" t="s">
        <v>34</v>
      </c>
      <c r="I9" s="86" t="s">
        <v>45</v>
      </c>
      <c r="J9" s="54" t="s">
        <v>35</v>
      </c>
      <c r="K9" s="86" t="s">
        <v>45</v>
      </c>
      <c r="L9" s="55" t="s">
        <v>34</v>
      </c>
      <c r="M9" s="85" t="s">
        <v>46</v>
      </c>
      <c r="N9" s="54" t="s">
        <v>36</v>
      </c>
      <c r="O9" s="85" t="s">
        <v>46</v>
      </c>
      <c r="P9" s="55" t="s">
        <v>34</v>
      </c>
      <c r="Q9" s="85" t="s">
        <v>47</v>
      </c>
      <c r="R9" s="54" t="s">
        <v>37</v>
      </c>
      <c r="S9" s="85" t="s">
        <v>47</v>
      </c>
      <c r="T9" s="56" t="s">
        <v>34</v>
      </c>
      <c r="U9" s="12"/>
      <c r="V9" s="111"/>
    </row>
    <row r="10" spans="1:23" s="1" customFormat="1" ht="14.1" customHeight="1">
      <c r="A10" s="39"/>
      <c r="B10" s="70"/>
      <c r="C10" s="71"/>
      <c r="D10" s="72"/>
      <c r="E10" s="72"/>
      <c r="F10" s="81"/>
      <c r="G10" s="72"/>
      <c r="H10" s="31"/>
      <c r="I10" s="72"/>
      <c r="J10" s="81"/>
      <c r="K10" s="81"/>
      <c r="L10" s="31"/>
      <c r="M10" s="72"/>
      <c r="N10" s="72"/>
      <c r="O10" s="81"/>
      <c r="P10" s="81"/>
      <c r="Q10" s="72"/>
      <c r="R10" s="81"/>
      <c r="S10" s="81"/>
      <c r="T10" s="40"/>
      <c r="U10" s="2"/>
      <c r="V10" s="65"/>
    </row>
    <row r="11" spans="1:23" s="1" customFormat="1" ht="14.1" customHeight="1">
      <c r="A11" s="73">
        <v>1</v>
      </c>
      <c r="B11" s="74"/>
      <c r="C11" s="36" t="s">
        <v>17</v>
      </c>
      <c r="D11" s="76">
        <v>44</v>
      </c>
      <c r="E11" s="92">
        <v>44</v>
      </c>
      <c r="F11" s="77"/>
      <c r="G11" s="76"/>
      <c r="H11" s="32"/>
      <c r="I11" s="76"/>
      <c r="J11" s="77"/>
      <c r="K11" s="77"/>
      <c r="L11" s="32"/>
      <c r="M11" s="76"/>
      <c r="N11" s="76"/>
      <c r="O11" s="77"/>
      <c r="P11" s="76"/>
      <c r="Q11" s="92"/>
      <c r="R11" s="77"/>
      <c r="S11" s="77"/>
      <c r="T11" s="34"/>
      <c r="U11" s="11"/>
      <c r="V11" s="4"/>
    </row>
    <row r="12" spans="1:23" s="1" customFormat="1" ht="14.1" customHeight="1">
      <c r="A12" s="73"/>
      <c r="B12" s="74"/>
      <c r="C12" s="36"/>
      <c r="D12" s="76"/>
      <c r="E12" s="92"/>
      <c r="F12" s="77"/>
      <c r="G12" s="76"/>
      <c r="H12" s="32"/>
      <c r="I12" s="76"/>
      <c r="J12" s="77"/>
      <c r="K12" s="77"/>
      <c r="L12" s="32"/>
      <c r="M12" s="76"/>
      <c r="N12" s="76"/>
      <c r="O12" s="77"/>
      <c r="P12" s="76"/>
      <c r="Q12" s="92"/>
      <c r="R12" s="77"/>
      <c r="S12" s="77"/>
      <c r="T12" s="34"/>
      <c r="U12" s="11"/>
      <c r="V12" s="4"/>
    </row>
    <row r="13" spans="1:23" s="1" customFormat="1" ht="14.1" customHeight="1">
      <c r="A13" s="73">
        <v>3</v>
      </c>
      <c r="B13" s="74"/>
      <c r="C13" s="36" t="s">
        <v>14</v>
      </c>
      <c r="D13" s="76">
        <v>230427530</v>
      </c>
      <c r="E13" s="92">
        <v>230427530</v>
      </c>
      <c r="F13" s="76">
        <v>58235322</v>
      </c>
      <c r="G13" s="92">
        <v>58235322</v>
      </c>
      <c r="H13" s="57">
        <f>G13/E13</f>
        <v>0.25272727612017537</v>
      </c>
      <c r="I13" s="76"/>
      <c r="J13" s="77">
        <f>+K13-G13</f>
        <v>-58235322</v>
      </c>
      <c r="K13" s="77"/>
      <c r="L13" s="57" t="e">
        <f>+K13/I13</f>
        <v>#DIV/0!</v>
      </c>
      <c r="M13" s="76"/>
      <c r="N13" s="76">
        <f>+O13-K13</f>
        <v>0</v>
      </c>
      <c r="O13" s="76"/>
      <c r="P13" s="45" t="e">
        <f>+O13/M13</f>
        <v>#DIV/0!</v>
      </c>
      <c r="Q13" s="92"/>
      <c r="R13" s="76">
        <f>+S13-O13</f>
        <v>0</v>
      </c>
      <c r="S13" s="92"/>
      <c r="T13" s="57" t="e">
        <f>+S13/Q13</f>
        <v>#DIV/0!</v>
      </c>
      <c r="U13" s="11"/>
      <c r="V13" s="4"/>
    </row>
    <row r="14" spans="1:23" s="1" customFormat="1" ht="14.1" customHeight="1">
      <c r="A14" s="73">
        <v>3</v>
      </c>
      <c r="B14" s="74" t="s">
        <v>0</v>
      </c>
      <c r="C14" s="36" t="s">
        <v>8</v>
      </c>
      <c r="D14" s="76">
        <v>18803</v>
      </c>
      <c r="E14" s="92">
        <v>18803</v>
      </c>
      <c r="F14" s="76"/>
      <c r="G14" s="92"/>
      <c r="H14" s="32"/>
      <c r="I14" s="76"/>
      <c r="J14" s="77"/>
      <c r="K14" s="77"/>
      <c r="L14" s="32"/>
      <c r="M14" s="76"/>
      <c r="N14" s="76"/>
      <c r="O14" s="77"/>
      <c r="P14" s="76"/>
      <c r="Q14" s="92"/>
      <c r="R14" s="77"/>
      <c r="S14" s="77"/>
      <c r="T14" s="34"/>
      <c r="U14" s="11"/>
      <c r="V14" s="4"/>
    </row>
    <row r="15" spans="1:23" s="1" customFormat="1" ht="14.1" customHeight="1">
      <c r="A15" s="73">
        <v>3</v>
      </c>
      <c r="B15" s="74" t="s">
        <v>1</v>
      </c>
      <c r="C15" s="36" t="s">
        <v>9</v>
      </c>
      <c r="D15" s="76">
        <v>260631</v>
      </c>
      <c r="E15" s="92">
        <v>260631</v>
      </c>
      <c r="F15" s="76">
        <v>1512</v>
      </c>
      <c r="G15" s="92">
        <v>1512</v>
      </c>
      <c r="H15" s="57">
        <f t="shared" ref="H15:H21" si="0">G15/E15</f>
        <v>5.8013052936910807E-3</v>
      </c>
      <c r="I15" s="76"/>
      <c r="J15" s="77">
        <f>+K15-G15</f>
        <v>-1512</v>
      </c>
      <c r="K15" s="77"/>
      <c r="L15" s="57" t="e">
        <f>+K15/I15</f>
        <v>#DIV/0!</v>
      </c>
      <c r="M15" s="76"/>
      <c r="N15" s="76">
        <f>+O15-K15</f>
        <v>0</v>
      </c>
      <c r="O15" s="76"/>
      <c r="P15" s="45" t="e">
        <f>+O15/M15</f>
        <v>#DIV/0!</v>
      </c>
      <c r="Q15" s="92"/>
      <c r="R15" s="76">
        <f>+S15-O15</f>
        <v>0</v>
      </c>
      <c r="S15" s="76"/>
      <c r="T15" s="57" t="e">
        <f>+S15/Q15</f>
        <v>#DIV/0!</v>
      </c>
      <c r="U15" s="11"/>
      <c r="V15" s="4"/>
      <c r="W15" s="22"/>
    </row>
    <row r="16" spans="1:23" s="1" customFormat="1" ht="14.1" customHeight="1">
      <c r="A16" s="73">
        <v>3</v>
      </c>
      <c r="B16" s="74" t="s">
        <v>2</v>
      </c>
      <c r="C16" s="36" t="s">
        <v>10</v>
      </c>
      <c r="D16" s="76">
        <v>696609</v>
      </c>
      <c r="E16" s="92">
        <v>696609</v>
      </c>
      <c r="F16" s="76">
        <v>25341</v>
      </c>
      <c r="G16" s="92">
        <v>25341</v>
      </c>
      <c r="H16" s="57">
        <f t="shared" si="0"/>
        <v>3.6377652312846946E-2</v>
      </c>
      <c r="I16" s="76"/>
      <c r="J16" s="77">
        <f>+K16-G16</f>
        <v>-25341</v>
      </c>
      <c r="K16" s="77"/>
      <c r="L16" s="57" t="e">
        <f>+K16/I16</f>
        <v>#DIV/0!</v>
      </c>
      <c r="M16" s="76"/>
      <c r="N16" s="76">
        <f>+O16-K16</f>
        <v>0</v>
      </c>
      <c r="O16" s="76"/>
      <c r="P16" s="45" t="e">
        <f>+O16/M16</f>
        <v>#DIV/0!</v>
      </c>
      <c r="Q16" s="92"/>
      <c r="R16" s="76">
        <f>+S16-O16</f>
        <v>0</v>
      </c>
      <c r="S16" s="76"/>
      <c r="T16" s="57" t="e">
        <f>+S16/Q16</f>
        <v>#DIV/0!</v>
      </c>
      <c r="U16" s="11"/>
      <c r="V16" s="4"/>
      <c r="W16" s="22"/>
    </row>
    <row r="17" spans="1:24" s="1" customFormat="1" ht="14.1" customHeight="1">
      <c r="A17" s="73">
        <v>3</v>
      </c>
      <c r="B17" s="74" t="s">
        <v>3</v>
      </c>
      <c r="C17" s="75" t="s">
        <v>38</v>
      </c>
      <c r="D17" s="76">
        <v>203</v>
      </c>
      <c r="E17" s="92">
        <v>203</v>
      </c>
      <c r="F17" s="76"/>
      <c r="G17" s="92"/>
      <c r="H17" s="57"/>
      <c r="I17" s="77"/>
      <c r="J17" s="77"/>
      <c r="K17" s="77"/>
      <c r="L17" s="57"/>
      <c r="M17" s="77"/>
      <c r="N17" s="76"/>
      <c r="O17" s="76"/>
      <c r="P17" s="45"/>
      <c r="Q17" s="93"/>
      <c r="R17" s="76"/>
      <c r="S17" s="76"/>
      <c r="T17" s="57"/>
      <c r="U17" s="3"/>
      <c r="V17" s="4"/>
    </row>
    <row r="18" spans="1:24" s="1" customFormat="1" ht="48">
      <c r="A18" s="73">
        <v>3</v>
      </c>
      <c r="B18" s="74" t="s">
        <v>3</v>
      </c>
      <c r="C18" s="33" t="s">
        <v>42</v>
      </c>
      <c r="D18" s="76">
        <f>3634500+1179684</f>
        <v>4814184</v>
      </c>
      <c r="E18" s="92">
        <f>3634500+1179684</f>
        <v>4814184</v>
      </c>
      <c r="F18" s="77">
        <v>805948</v>
      </c>
      <c r="G18" s="93">
        <v>805948</v>
      </c>
      <c r="H18" s="57">
        <f t="shared" si="0"/>
        <v>0.16741113343403577</v>
      </c>
      <c r="I18" s="76"/>
      <c r="J18" s="77">
        <f>+K18-G18</f>
        <v>-805948</v>
      </c>
      <c r="K18" s="77"/>
      <c r="L18" s="57" t="e">
        <f>+K18/I18</f>
        <v>#DIV/0!</v>
      </c>
      <c r="M18" s="76"/>
      <c r="N18" s="76">
        <f>+O18-K18</f>
        <v>0</v>
      </c>
      <c r="O18" s="76"/>
      <c r="P18" s="45" t="e">
        <f>+O18/M18</f>
        <v>#DIV/0!</v>
      </c>
      <c r="Q18" s="92"/>
      <c r="R18" s="76">
        <f>+S18-O18</f>
        <v>0</v>
      </c>
      <c r="S18" s="92"/>
      <c r="T18" s="68" t="e">
        <f>+S18/Q18</f>
        <v>#DIV/0!</v>
      </c>
      <c r="U18" s="3"/>
      <c r="V18" s="4"/>
    </row>
    <row r="19" spans="1:24" s="1" customFormat="1" ht="14.1" customHeight="1">
      <c r="A19" s="73">
        <v>3</v>
      </c>
      <c r="B19" s="74" t="s">
        <v>4</v>
      </c>
      <c r="C19" s="36" t="s">
        <v>12</v>
      </c>
      <c r="D19" s="76">
        <v>20</v>
      </c>
      <c r="E19" s="92">
        <v>20</v>
      </c>
      <c r="F19" s="76"/>
      <c r="G19" s="92"/>
      <c r="H19" s="32"/>
      <c r="I19" s="76"/>
      <c r="J19" s="77"/>
      <c r="K19" s="77"/>
      <c r="L19" s="32"/>
      <c r="M19" s="76"/>
      <c r="N19" s="76"/>
      <c r="O19" s="77"/>
      <c r="P19" s="76"/>
      <c r="Q19" s="92"/>
      <c r="R19" s="77"/>
      <c r="S19" s="77"/>
      <c r="T19" s="34"/>
      <c r="U19" s="11"/>
      <c r="V19" s="4"/>
      <c r="W19" s="22"/>
    </row>
    <row r="20" spans="1:24" s="1" customFormat="1" ht="14.1" customHeight="1">
      <c r="A20" s="73">
        <v>3</v>
      </c>
      <c r="B20" s="74" t="s">
        <v>4</v>
      </c>
      <c r="C20" s="36" t="s">
        <v>11</v>
      </c>
      <c r="D20" s="77">
        <v>250059</v>
      </c>
      <c r="E20" s="93">
        <v>250059</v>
      </c>
      <c r="F20" s="76">
        <v>59442</v>
      </c>
      <c r="G20" s="92">
        <v>59442</v>
      </c>
      <c r="H20" s="57">
        <f t="shared" si="0"/>
        <v>0.23771189999160197</v>
      </c>
      <c r="I20" s="77"/>
      <c r="J20" s="77">
        <f>+K20-G20</f>
        <v>-59442</v>
      </c>
      <c r="K20" s="77"/>
      <c r="L20" s="57" t="e">
        <f>+K20/I20</f>
        <v>#DIV/0!</v>
      </c>
      <c r="M20" s="77"/>
      <c r="N20" s="76">
        <f>+O20-K20</f>
        <v>0</v>
      </c>
      <c r="O20" s="76"/>
      <c r="P20" s="45" t="e">
        <f>+O20/M20</f>
        <v>#DIV/0!</v>
      </c>
      <c r="Q20" s="93"/>
      <c r="R20" s="76">
        <f>+S20-O20</f>
        <v>0</v>
      </c>
      <c r="S20" s="76"/>
      <c r="T20" s="57" t="e">
        <f>+S20/Q20</f>
        <v>#DIV/0!</v>
      </c>
      <c r="U20" s="11"/>
      <c r="V20" s="4"/>
      <c r="W20" s="22"/>
    </row>
    <row r="21" spans="1:24" s="1" customFormat="1" ht="14.1" customHeight="1">
      <c r="A21" s="73">
        <v>3</v>
      </c>
      <c r="B21" s="74" t="s">
        <v>16</v>
      </c>
      <c r="C21" s="36" t="s">
        <v>30</v>
      </c>
      <c r="D21" s="77">
        <v>17693350</v>
      </c>
      <c r="E21" s="93">
        <v>17693350</v>
      </c>
      <c r="F21" s="93">
        <v>0</v>
      </c>
      <c r="G21" s="93">
        <v>0</v>
      </c>
      <c r="H21" s="57">
        <f t="shared" si="0"/>
        <v>0</v>
      </c>
      <c r="I21" s="77"/>
      <c r="J21" s="77">
        <f>+K21-G21</f>
        <v>0</v>
      </c>
      <c r="K21" s="82"/>
      <c r="L21" s="57" t="e">
        <f>+K21/I21</f>
        <v>#DIV/0!</v>
      </c>
      <c r="M21" s="77"/>
      <c r="N21" s="76">
        <f>+O21-K21</f>
        <v>0</v>
      </c>
      <c r="O21" s="82"/>
      <c r="P21" s="45" t="e">
        <f>+O21/M21</f>
        <v>#DIV/0!</v>
      </c>
      <c r="Q21" s="93"/>
      <c r="R21" s="76">
        <f>+S21-O21</f>
        <v>0</v>
      </c>
      <c r="S21" s="82"/>
      <c r="T21" s="57" t="e">
        <f>+S21/Q21</f>
        <v>#DIV/0!</v>
      </c>
      <c r="U21" s="11"/>
      <c r="V21" s="4"/>
      <c r="W21" s="22"/>
    </row>
    <row r="22" spans="1:24" s="1" customFormat="1" ht="14.1" customHeight="1">
      <c r="A22" s="73"/>
      <c r="B22" s="74"/>
      <c r="C22" s="36"/>
      <c r="D22" s="77"/>
      <c r="E22" s="93"/>
      <c r="F22" s="93"/>
      <c r="G22" s="93"/>
      <c r="H22" s="32"/>
      <c r="I22" s="77"/>
      <c r="J22" s="77"/>
      <c r="K22" s="77"/>
      <c r="L22" s="32"/>
      <c r="M22" s="77"/>
      <c r="N22" s="76"/>
      <c r="O22" s="77"/>
      <c r="P22" s="76"/>
      <c r="Q22" s="93"/>
      <c r="R22" s="77"/>
      <c r="S22" s="77"/>
      <c r="T22" s="34"/>
      <c r="U22" s="11"/>
      <c r="V22" s="4"/>
    </row>
    <row r="23" spans="1:24" s="1" customFormat="1" ht="14.1" customHeight="1">
      <c r="A23" s="73">
        <v>4</v>
      </c>
      <c r="B23" s="74"/>
      <c r="C23" s="36" t="s">
        <v>15</v>
      </c>
      <c r="D23" s="77">
        <v>40479613</v>
      </c>
      <c r="E23" s="93">
        <v>40479613</v>
      </c>
      <c r="F23" s="93">
        <v>4545467</v>
      </c>
      <c r="G23" s="93">
        <v>4545467</v>
      </c>
      <c r="H23" s="57">
        <f>G23/E23</f>
        <v>0.11229027807158137</v>
      </c>
      <c r="I23" s="77"/>
      <c r="J23" s="77">
        <f>+K23-G23</f>
        <v>-4545467</v>
      </c>
      <c r="K23" s="77"/>
      <c r="L23" s="57" t="e">
        <f>+K23/I23</f>
        <v>#DIV/0!</v>
      </c>
      <c r="M23" s="77"/>
      <c r="N23" s="76">
        <f>+O23-K23</f>
        <v>0</v>
      </c>
      <c r="O23" s="76"/>
      <c r="P23" s="45" t="e">
        <f>+O23/M23</f>
        <v>#DIV/0!</v>
      </c>
      <c r="Q23" s="93"/>
      <c r="R23" s="76">
        <f>+S23-O23</f>
        <v>0</v>
      </c>
      <c r="S23" s="92"/>
      <c r="T23" s="57" t="e">
        <f>+S23/Q23</f>
        <v>#DIV/0!</v>
      </c>
      <c r="U23" s="11"/>
      <c r="V23" s="4"/>
    </row>
    <row r="24" spans="1:24" s="1" customFormat="1" ht="14.1" customHeight="1">
      <c r="A24" s="73">
        <v>4</v>
      </c>
      <c r="B24" s="74" t="s">
        <v>0</v>
      </c>
      <c r="C24" s="36" t="s">
        <v>13</v>
      </c>
      <c r="D24" s="77">
        <v>1687457</v>
      </c>
      <c r="E24" s="93">
        <v>1687457</v>
      </c>
      <c r="F24" s="93">
        <v>33779</v>
      </c>
      <c r="G24" s="93">
        <v>33779</v>
      </c>
      <c r="H24" s="57">
        <f>G24/E24</f>
        <v>2.0017695265716399E-2</v>
      </c>
      <c r="I24" s="77"/>
      <c r="J24" s="77">
        <f>+K24-G24</f>
        <v>-33779</v>
      </c>
      <c r="K24" s="82"/>
      <c r="L24" s="57" t="e">
        <f>+K24/I24</f>
        <v>#DIV/0!</v>
      </c>
      <c r="M24" s="77"/>
      <c r="N24" s="76">
        <f>+O24-K24</f>
        <v>0</v>
      </c>
      <c r="O24" s="82"/>
      <c r="P24" s="45" t="e">
        <f>+O24/M24</f>
        <v>#DIV/0!</v>
      </c>
      <c r="Q24" s="93"/>
      <c r="R24" s="76">
        <f>+S24-O24</f>
        <v>0</v>
      </c>
      <c r="S24" s="82"/>
      <c r="T24" s="57" t="e">
        <f>+S24/Q24</f>
        <v>#DIV/0!</v>
      </c>
      <c r="U24" s="11"/>
      <c r="V24" s="4"/>
      <c r="W24" s="22"/>
    </row>
    <row r="25" spans="1:24" s="1" customFormat="1" ht="14.1" customHeight="1">
      <c r="A25" s="73">
        <v>4</v>
      </c>
      <c r="B25" s="74" t="s">
        <v>1</v>
      </c>
      <c r="C25" s="36" t="s">
        <v>25</v>
      </c>
      <c r="D25" s="77">
        <v>6242605</v>
      </c>
      <c r="E25" s="93">
        <v>6242605</v>
      </c>
      <c r="F25" s="93">
        <v>959824</v>
      </c>
      <c r="G25" s="93">
        <v>959824</v>
      </c>
      <c r="H25" s="57">
        <f>G25/E25</f>
        <v>0.15375376145054828</v>
      </c>
      <c r="I25" s="77"/>
      <c r="J25" s="77">
        <f>+K25-G25</f>
        <v>-959824</v>
      </c>
      <c r="K25" s="77"/>
      <c r="L25" s="57" t="e">
        <f>+K25/I25</f>
        <v>#DIV/0!</v>
      </c>
      <c r="M25" s="95"/>
      <c r="N25" s="76">
        <f>+O25-K25</f>
        <v>0</v>
      </c>
      <c r="O25" s="82"/>
      <c r="P25" s="45" t="e">
        <f>+O25/M25</f>
        <v>#DIV/0!</v>
      </c>
      <c r="Q25" s="93"/>
      <c r="R25" s="76">
        <f>+S25-O25</f>
        <v>0</v>
      </c>
      <c r="S25" s="82"/>
      <c r="T25" s="57" t="e">
        <f>+S25/Q25</f>
        <v>#DIV/0!</v>
      </c>
      <c r="U25" s="11"/>
      <c r="V25" s="4"/>
      <c r="X25" s="22"/>
    </row>
    <row r="26" spans="1:24" s="1" customFormat="1" ht="14.1" customHeight="1">
      <c r="A26" s="73"/>
      <c r="B26" s="74"/>
      <c r="C26" s="36"/>
      <c r="D26" s="77"/>
      <c r="E26" s="93"/>
      <c r="F26" s="77"/>
      <c r="G26" s="93"/>
      <c r="H26" s="34"/>
      <c r="I26" s="77"/>
      <c r="J26" s="77"/>
      <c r="K26" s="77"/>
      <c r="L26" s="32"/>
      <c r="M26" s="77"/>
      <c r="N26" s="76"/>
      <c r="O26" s="77"/>
      <c r="P26" s="76"/>
      <c r="Q26" s="93"/>
      <c r="R26" s="77"/>
      <c r="S26" s="77"/>
      <c r="T26" s="34"/>
      <c r="U26" s="11"/>
      <c r="V26" s="4"/>
    </row>
    <row r="27" spans="1:24" s="1" customFormat="1" ht="14.1" customHeight="1">
      <c r="A27" s="73">
        <v>5</v>
      </c>
      <c r="B27" s="74"/>
      <c r="C27" s="36" t="s">
        <v>18</v>
      </c>
      <c r="D27" s="77">
        <v>211232412</v>
      </c>
      <c r="E27" s="93">
        <v>211232412</v>
      </c>
      <c r="F27" s="76">
        <v>49918383</v>
      </c>
      <c r="G27" s="92">
        <v>49918383</v>
      </c>
      <c r="H27" s="57">
        <f>G27/E27</f>
        <v>0.2363197130940303</v>
      </c>
      <c r="I27" s="77"/>
      <c r="J27" s="77">
        <f>+K27-G27</f>
        <v>-49918383</v>
      </c>
      <c r="K27" s="77"/>
      <c r="L27" s="57" t="e">
        <f>+K27/I27</f>
        <v>#DIV/0!</v>
      </c>
      <c r="M27" s="77"/>
      <c r="N27" s="76">
        <f>+O27-K27</f>
        <v>0</v>
      </c>
      <c r="O27" s="76"/>
      <c r="P27" s="45" t="e">
        <f>+O27/M27</f>
        <v>#DIV/0!</v>
      </c>
      <c r="Q27" s="93"/>
      <c r="R27" s="76">
        <f>+S27-O27</f>
        <v>0</v>
      </c>
      <c r="S27" s="92"/>
      <c r="T27" s="57" t="e">
        <f>+S27/Q27</f>
        <v>#DIV/0!</v>
      </c>
      <c r="U27" s="11"/>
      <c r="V27" s="4"/>
    </row>
    <row r="28" spans="1:24" s="1" customFormat="1" ht="14.1" customHeight="1">
      <c r="A28" s="73"/>
      <c r="B28" s="74"/>
      <c r="C28" s="36"/>
      <c r="D28" s="77"/>
      <c r="E28" s="93"/>
      <c r="F28" s="76"/>
      <c r="G28" s="92"/>
      <c r="H28" s="32"/>
      <c r="I28" s="77"/>
      <c r="J28" s="77"/>
      <c r="K28" s="77"/>
      <c r="L28" s="32"/>
      <c r="M28" s="77"/>
      <c r="N28" s="76"/>
      <c r="O28" s="77"/>
      <c r="P28" s="76"/>
      <c r="Q28" s="93"/>
      <c r="R28" s="77"/>
      <c r="S28" s="77"/>
      <c r="T28" s="34"/>
      <c r="U28" s="11"/>
      <c r="V28" s="4"/>
    </row>
    <row r="29" spans="1:24" s="1" customFormat="1" ht="14.1" customHeight="1">
      <c r="A29" s="73">
        <v>6</v>
      </c>
      <c r="B29" s="74"/>
      <c r="C29" s="36" t="s">
        <v>40</v>
      </c>
      <c r="D29" s="77">
        <v>879350</v>
      </c>
      <c r="E29" s="93">
        <v>879350</v>
      </c>
      <c r="F29" s="76">
        <v>149960</v>
      </c>
      <c r="G29" s="92">
        <v>149960</v>
      </c>
      <c r="H29" s="57">
        <f>G29/E29</f>
        <v>0.17053505430147267</v>
      </c>
      <c r="I29" s="77"/>
      <c r="J29" s="77">
        <f>+K29-G29</f>
        <v>-149960</v>
      </c>
      <c r="K29" s="77"/>
      <c r="L29" s="57" t="e">
        <f>+K29/I29</f>
        <v>#DIV/0!</v>
      </c>
      <c r="M29" s="77"/>
      <c r="N29" s="76">
        <f>+O29-K29</f>
        <v>0</v>
      </c>
      <c r="O29" s="76"/>
      <c r="P29" s="45" t="e">
        <f>+O29/M29</f>
        <v>#DIV/0!</v>
      </c>
      <c r="Q29" s="93"/>
      <c r="R29" s="76">
        <f>+S29-O29</f>
        <v>0</v>
      </c>
      <c r="S29" s="92"/>
      <c r="T29" s="57" t="e">
        <f>+S29/Q29</f>
        <v>#DIV/0!</v>
      </c>
      <c r="U29" s="11"/>
      <c r="V29" s="4"/>
    </row>
    <row r="30" spans="1:24" s="1" customFormat="1" ht="14.1" customHeight="1">
      <c r="A30" s="73"/>
      <c r="B30" s="74"/>
      <c r="C30" s="36"/>
      <c r="D30" s="77"/>
      <c r="E30" s="93"/>
      <c r="F30" s="76"/>
      <c r="G30" s="92"/>
      <c r="H30" s="32"/>
      <c r="I30" s="77"/>
      <c r="J30" s="77"/>
      <c r="K30" s="77"/>
      <c r="L30" s="32"/>
      <c r="M30" s="77"/>
      <c r="N30" s="76"/>
      <c r="O30" s="77"/>
      <c r="P30" s="76"/>
      <c r="Q30" s="93"/>
      <c r="R30" s="77"/>
      <c r="S30" s="77"/>
      <c r="T30" s="34"/>
      <c r="U30" s="11"/>
      <c r="V30" s="4"/>
    </row>
    <row r="31" spans="1:24" s="1" customFormat="1" ht="14.1" customHeight="1">
      <c r="A31" s="73">
        <v>7</v>
      </c>
      <c r="B31" s="74"/>
      <c r="C31" s="64" t="s">
        <v>41</v>
      </c>
      <c r="D31" s="77">
        <v>15823000</v>
      </c>
      <c r="E31" s="93">
        <v>15823000</v>
      </c>
      <c r="F31" s="76">
        <v>3479625</v>
      </c>
      <c r="G31" s="92">
        <v>3479625</v>
      </c>
      <c r="H31" s="57">
        <f>G31/E31</f>
        <v>0.21990930923339441</v>
      </c>
      <c r="I31" s="77"/>
      <c r="J31" s="77">
        <f>+K31-G31</f>
        <v>-3479625</v>
      </c>
      <c r="K31" s="77"/>
      <c r="L31" s="57" t="e">
        <f>+K31/I31</f>
        <v>#DIV/0!</v>
      </c>
      <c r="M31" s="77"/>
      <c r="N31" s="76">
        <f>+O31-K31</f>
        <v>0</v>
      </c>
      <c r="O31" s="77"/>
      <c r="P31" s="45" t="e">
        <f>+O31/M31</f>
        <v>#DIV/0!</v>
      </c>
      <c r="Q31" s="93"/>
      <c r="R31" s="76">
        <f>+S31-O31</f>
        <v>0</v>
      </c>
      <c r="S31" s="93"/>
      <c r="T31" s="57" t="e">
        <f>+S31/Q31</f>
        <v>#DIV/0!</v>
      </c>
      <c r="U31" s="11"/>
      <c r="V31" s="4"/>
    </row>
    <row r="32" spans="1:24" s="1" customFormat="1" ht="14.1" customHeight="1">
      <c r="A32" s="73"/>
      <c r="B32" s="74"/>
      <c r="C32" s="36"/>
      <c r="D32" s="77"/>
      <c r="E32" s="77"/>
      <c r="F32" s="77"/>
      <c r="G32" s="93"/>
      <c r="H32" s="57"/>
      <c r="I32" s="77"/>
      <c r="J32" s="77"/>
      <c r="K32" s="77"/>
      <c r="L32" s="57"/>
      <c r="M32" s="77"/>
      <c r="N32" s="76"/>
      <c r="O32" s="77"/>
      <c r="P32" s="45"/>
      <c r="Q32" s="93"/>
      <c r="R32" s="76"/>
      <c r="S32" s="77"/>
      <c r="T32" s="57"/>
      <c r="U32" s="11"/>
      <c r="V32" s="4"/>
    </row>
    <row r="33" spans="1:22" s="1" customFormat="1" ht="14.1" customHeight="1" thickBot="1">
      <c r="A33" s="78"/>
      <c r="B33" s="79"/>
      <c r="C33" s="44"/>
      <c r="D33" s="80"/>
      <c r="E33" s="80"/>
      <c r="F33" s="90"/>
      <c r="G33" s="80"/>
      <c r="H33" s="63"/>
      <c r="I33" s="80"/>
      <c r="J33" s="90"/>
      <c r="K33" s="90"/>
      <c r="L33" s="63"/>
      <c r="M33" s="80"/>
      <c r="N33" s="80"/>
      <c r="O33" s="90"/>
      <c r="P33" s="91"/>
      <c r="Q33" s="80"/>
      <c r="R33" s="80"/>
      <c r="S33" s="90"/>
      <c r="T33" s="63"/>
      <c r="U33" s="11"/>
      <c r="V33" s="29"/>
    </row>
    <row r="34" spans="1:22" ht="12.75" customHeight="1">
      <c r="A34" s="7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5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topLeftCell="A5" workbookViewId="0">
      <selection activeCell="F18" sqref="F18"/>
    </sheetView>
  </sheetViews>
  <sheetFormatPr baseColWidth="10" defaultRowHeight="12"/>
  <cols>
    <col min="1" max="1" width="4.7109375" style="18" customWidth="1"/>
    <col min="2" max="2" width="4.7109375" style="19" customWidth="1"/>
    <col min="3" max="3" width="60.7109375" style="17" customWidth="1"/>
    <col min="4" max="5" width="13.7109375" style="20" customWidth="1"/>
    <col min="6" max="6" width="13.7109375" style="28" customWidth="1"/>
    <col min="7" max="8" width="13.7109375" style="20" customWidth="1"/>
    <col min="9" max="9" width="13" style="20" hidden="1" customWidth="1"/>
    <col min="10" max="11" width="13" style="28" hidden="1" customWidth="1"/>
    <col min="12" max="14" width="13" style="20" hidden="1" customWidth="1"/>
    <col min="15" max="20" width="15.7109375" style="20" hidden="1" customWidth="1"/>
    <col min="21" max="21" width="0.7109375" style="20" customWidth="1"/>
    <col min="22" max="22" width="38.140625" style="17" customWidth="1"/>
    <col min="23" max="16384" width="11.42578125" style="17"/>
  </cols>
  <sheetData>
    <row r="1" spans="1:23" s="1" customFormat="1" ht="12.75" customHeight="1">
      <c r="A1" s="98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s="1" customFormat="1" ht="12.75" customHeigh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3" s="1" customFormat="1" ht="12.75" customHeight="1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>
      <c r="A4" s="13" t="s">
        <v>20</v>
      </c>
      <c r="B4" s="14"/>
      <c r="C4" s="15"/>
      <c r="D4" s="16"/>
      <c r="E4" s="16"/>
      <c r="F4" s="67"/>
      <c r="G4" s="16"/>
      <c r="H4" s="16"/>
      <c r="I4" s="16"/>
      <c r="J4" s="67"/>
      <c r="K4" s="67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>
      <c r="A5" s="13" t="s">
        <v>22</v>
      </c>
      <c r="B5" s="14"/>
      <c r="C5" s="15"/>
      <c r="D5" s="16"/>
      <c r="E5" s="16"/>
      <c r="F5" s="67"/>
      <c r="G5" s="16"/>
      <c r="H5" s="16"/>
      <c r="I5" s="16"/>
      <c r="J5" s="67"/>
      <c r="K5" s="67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/>
    <row r="7" spans="1:23" s="1" customFormat="1" ht="12.75" customHeight="1" thickBot="1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75">
      <c r="A8" s="102" t="s">
        <v>24</v>
      </c>
      <c r="B8" s="103"/>
      <c r="C8" s="106" t="s">
        <v>7</v>
      </c>
      <c r="D8" s="108" t="s">
        <v>5</v>
      </c>
      <c r="E8" s="51" t="s">
        <v>6</v>
      </c>
      <c r="F8" s="83" t="s">
        <v>26</v>
      </c>
      <c r="G8" s="51" t="s">
        <v>31</v>
      </c>
      <c r="H8" s="61" t="s">
        <v>32</v>
      </c>
      <c r="I8" s="59" t="s">
        <v>6</v>
      </c>
      <c r="J8" s="51" t="s">
        <v>26</v>
      </c>
      <c r="K8" s="51" t="s">
        <v>31</v>
      </c>
      <c r="L8" s="52" t="s">
        <v>32</v>
      </c>
      <c r="M8" s="51" t="s">
        <v>6</v>
      </c>
      <c r="N8" s="51" t="s">
        <v>26</v>
      </c>
      <c r="O8" s="51" t="s">
        <v>31</v>
      </c>
      <c r="P8" s="52" t="s">
        <v>32</v>
      </c>
      <c r="Q8" s="51" t="s">
        <v>6</v>
      </c>
      <c r="R8" s="51" t="s">
        <v>26</v>
      </c>
      <c r="S8" s="51" t="s">
        <v>31</v>
      </c>
      <c r="T8" s="53" t="s">
        <v>32</v>
      </c>
      <c r="U8" s="12"/>
      <c r="V8" s="110" t="s">
        <v>19</v>
      </c>
    </row>
    <row r="9" spans="1:23" customFormat="1" ht="13.5" thickBot="1">
      <c r="A9" s="104"/>
      <c r="B9" s="105"/>
      <c r="C9" s="107"/>
      <c r="D9" s="109"/>
      <c r="E9" s="85" t="s">
        <v>44</v>
      </c>
      <c r="F9" s="85" t="s">
        <v>33</v>
      </c>
      <c r="G9" s="85" t="s">
        <v>44</v>
      </c>
      <c r="H9" s="60" t="s">
        <v>34</v>
      </c>
      <c r="I9" s="86" t="s">
        <v>45</v>
      </c>
      <c r="J9" s="54" t="s">
        <v>35</v>
      </c>
      <c r="K9" s="86" t="s">
        <v>45</v>
      </c>
      <c r="L9" s="55" t="s">
        <v>34</v>
      </c>
      <c r="M9" s="85" t="s">
        <v>46</v>
      </c>
      <c r="N9" s="54" t="s">
        <v>36</v>
      </c>
      <c r="O9" s="85" t="s">
        <v>46</v>
      </c>
      <c r="P9" s="55" t="s">
        <v>34</v>
      </c>
      <c r="Q9" s="85" t="s">
        <v>47</v>
      </c>
      <c r="R9" s="54" t="s">
        <v>37</v>
      </c>
      <c r="S9" s="85" t="s">
        <v>47</v>
      </c>
      <c r="T9" s="56" t="s">
        <v>34</v>
      </c>
      <c r="U9" s="12"/>
      <c r="V9" s="111"/>
    </row>
    <row r="10" spans="1:23" s="1" customFormat="1" ht="14.1" customHeight="1">
      <c r="A10" s="39"/>
      <c r="B10" s="70"/>
      <c r="C10" s="71"/>
      <c r="D10" s="72"/>
      <c r="E10" s="72"/>
      <c r="F10" s="81"/>
      <c r="G10" s="72"/>
      <c r="H10" s="31"/>
      <c r="I10" s="72"/>
      <c r="J10" s="81"/>
      <c r="K10" s="81"/>
      <c r="L10" s="72"/>
      <c r="M10" s="72"/>
      <c r="N10" s="72"/>
      <c r="O10" s="72"/>
      <c r="P10" s="72"/>
      <c r="Q10" s="72"/>
      <c r="R10" s="72"/>
      <c r="S10" s="72"/>
      <c r="T10" s="31"/>
      <c r="U10" s="2"/>
      <c r="V10" s="25"/>
    </row>
    <row r="11" spans="1:23" s="1" customFormat="1" ht="14.1" customHeight="1">
      <c r="A11" s="73">
        <v>1</v>
      </c>
      <c r="B11" s="74"/>
      <c r="C11" s="36" t="s">
        <v>14</v>
      </c>
      <c r="D11" s="76">
        <v>10226580</v>
      </c>
      <c r="E11" s="92">
        <v>10226580</v>
      </c>
      <c r="F11" s="77">
        <v>2421807</v>
      </c>
      <c r="G11" s="93">
        <v>2421807</v>
      </c>
      <c r="H11" s="57">
        <f>G11/E11</f>
        <v>0.23681494693240557</v>
      </c>
      <c r="I11" s="76"/>
      <c r="J11" s="77">
        <f>+K11-G11</f>
        <v>-2421807</v>
      </c>
      <c r="K11" s="77"/>
      <c r="L11" s="45" t="e">
        <f>+K11/I11</f>
        <v>#DIV/0!</v>
      </c>
      <c r="M11" s="76"/>
      <c r="N11" s="76">
        <f>+O11-K11</f>
        <v>0</v>
      </c>
      <c r="O11" s="76"/>
      <c r="P11" s="45" t="e">
        <f>+O11/M11</f>
        <v>#DIV/0!</v>
      </c>
      <c r="Q11" s="92"/>
      <c r="R11" s="76">
        <f>+S11-O11</f>
        <v>0</v>
      </c>
      <c r="S11" s="92"/>
      <c r="T11" s="57" t="e">
        <f>+S11/Q11</f>
        <v>#DIV/0!</v>
      </c>
      <c r="U11" s="11"/>
      <c r="V11" s="4"/>
    </row>
    <row r="12" spans="1:23" s="1" customFormat="1" ht="14.1" customHeight="1">
      <c r="A12" s="73">
        <v>1</v>
      </c>
      <c r="B12" s="74" t="s">
        <v>0</v>
      </c>
      <c r="C12" s="36" t="s">
        <v>8</v>
      </c>
      <c r="D12" s="76">
        <v>1093</v>
      </c>
      <c r="E12" s="92">
        <v>1093</v>
      </c>
      <c r="F12" s="77"/>
      <c r="G12" s="93"/>
      <c r="H12" s="32"/>
      <c r="I12" s="76"/>
      <c r="J12" s="77"/>
      <c r="K12" s="77"/>
      <c r="L12" s="76"/>
      <c r="M12" s="76"/>
      <c r="N12" s="76"/>
      <c r="O12" s="76"/>
      <c r="P12" s="76"/>
      <c r="Q12" s="92"/>
      <c r="R12" s="76"/>
      <c r="S12" s="76"/>
      <c r="T12" s="32"/>
      <c r="U12" s="11"/>
      <c r="V12" s="4"/>
    </row>
    <row r="13" spans="1:23" s="1" customFormat="1" ht="14.1" customHeight="1">
      <c r="A13" s="73">
        <v>1</v>
      </c>
      <c r="B13" s="74" t="s">
        <v>1</v>
      </c>
      <c r="C13" s="36" t="s">
        <v>9</v>
      </c>
      <c r="D13" s="76">
        <v>5499</v>
      </c>
      <c r="E13" s="92">
        <v>5499</v>
      </c>
      <c r="F13" s="77">
        <v>0</v>
      </c>
      <c r="G13" s="93">
        <v>0</v>
      </c>
      <c r="H13" s="57">
        <f>G13/E13</f>
        <v>0</v>
      </c>
      <c r="I13" s="76"/>
      <c r="J13" s="77">
        <f>+K13-G13</f>
        <v>0</v>
      </c>
      <c r="K13" s="77"/>
      <c r="L13" s="45" t="e">
        <f>+K13/I13</f>
        <v>#DIV/0!</v>
      </c>
      <c r="M13" s="76"/>
      <c r="N13" s="76">
        <f>+O13-K13</f>
        <v>0</v>
      </c>
      <c r="O13" s="76"/>
      <c r="P13" s="45" t="e">
        <f>+O13/M13</f>
        <v>#DIV/0!</v>
      </c>
      <c r="Q13" s="92"/>
      <c r="R13" s="76">
        <f>+S13-O13</f>
        <v>0</v>
      </c>
      <c r="S13" s="76"/>
      <c r="T13" s="57" t="e">
        <f>+S13/Q13</f>
        <v>#DIV/0!</v>
      </c>
      <c r="U13" s="11"/>
      <c r="V13" s="4"/>
    </row>
    <row r="14" spans="1:23" s="1" customFormat="1" ht="14.1" customHeight="1">
      <c r="A14" s="73">
        <v>1</v>
      </c>
      <c r="B14" s="74" t="s">
        <v>2</v>
      </c>
      <c r="C14" s="36" t="s">
        <v>10</v>
      </c>
      <c r="D14" s="76">
        <v>89860</v>
      </c>
      <c r="E14" s="92">
        <v>89860</v>
      </c>
      <c r="F14" s="77">
        <v>406</v>
      </c>
      <c r="G14" s="93">
        <v>406</v>
      </c>
      <c r="H14" s="57">
        <f>G14/E14</f>
        <v>4.5181393278433115E-3</v>
      </c>
      <c r="I14" s="76"/>
      <c r="J14" s="77">
        <f>+K14-G14</f>
        <v>-406</v>
      </c>
      <c r="K14" s="77"/>
      <c r="L14" s="45" t="e">
        <f>+K14/I14</f>
        <v>#DIV/0!</v>
      </c>
      <c r="M14" s="76"/>
      <c r="N14" s="76">
        <f>+O14-K14</f>
        <v>0</v>
      </c>
      <c r="O14" s="76"/>
      <c r="P14" s="45" t="e">
        <f>+O14/M14</f>
        <v>#DIV/0!</v>
      </c>
      <c r="Q14" s="92"/>
      <c r="R14" s="76">
        <f>+S14-O14</f>
        <v>0</v>
      </c>
      <c r="S14" s="76"/>
      <c r="T14" s="57" t="e">
        <f>+S14/Q14</f>
        <v>#DIV/0!</v>
      </c>
      <c r="U14" s="11"/>
      <c r="V14" s="4"/>
    </row>
    <row r="15" spans="1:23" s="1" customFormat="1" ht="24">
      <c r="A15" s="73">
        <v>1</v>
      </c>
      <c r="B15" s="74" t="s">
        <v>3</v>
      </c>
      <c r="C15" s="46" t="s">
        <v>27</v>
      </c>
      <c r="D15" s="76">
        <v>229</v>
      </c>
      <c r="E15" s="92">
        <v>229</v>
      </c>
      <c r="F15" s="77"/>
      <c r="G15" s="93"/>
      <c r="H15" s="32"/>
      <c r="I15" s="76"/>
      <c r="J15" s="77"/>
      <c r="K15" s="77"/>
      <c r="L15" s="76"/>
      <c r="M15" s="76"/>
      <c r="N15" s="76"/>
      <c r="O15" s="76"/>
      <c r="P15" s="76"/>
      <c r="Q15" s="92"/>
      <c r="R15" s="76"/>
      <c r="S15" s="76"/>
      <c r="T15" s="32"/>
      <c r="U15" s="11"/>
      <c r="V15" s="4"/>
    </row>
    <row r="16" spans="1:23" s="27" customFormat="1" ht="14.1" customHeight="1">
      <c r="A16" s="41">
        <v>1</v>
      </c>
      <c r="B16" s="42" t="s">
        <v>4</v>
      </c>
      <c r="C16" s="43" t="s">
        <v>28</v>
      </c>
      <c r="D16" s="77">
        <v>669960</v>
      </c>
      <c r="E16" s="93">
        <v>669960</v>
      </c>
      <c r="F16" s="93">
        <v>0</v>
      </c>
      <c r="G16" s="93">
        <v>0</v>
      </c>
      <c r="H16" s="57">
        <f>G16/E16</f>
        <v>0</v>
      </c>
      <c r="I16" s="77"/>
      <c r="J16" s="77">
        <f>+K16-G16</f>
        <v>0</v>
      </c>
      <c r="K16" s="82"/>
      <c r="L16" s="45" t="e">
        <f>+K16/I16</f>
        <v>#DIV/0!</v>
      </c>
      <c r="M16" s="77"/>
      <c r="N16" s="76">
        <f>+O16-K16</f>
        <v>0</v>
      </c>
      <c r="O16" s="82"/>
      <c r="P16" s="45" t="e">
        <f>+O16/M16</f>
        <v>#DIV/0!</v>
      </c>
      <c r="Q16" s="93"/>
      <c r="R16" s="76">
        <f>+S16-O16</f>
        <v>0</v>
      </c>
      <c r="S16" s="82"/>
      <c r="T16" s="57" t="e">
        <f>+S16/Q16</f>
        <v>#DIV/0!</v>
      </c>
      <c r="U16" s="12"/>
      <c r="V16" s="26"/>
      <c r="W16" s="23"/>
    </row>
    <row r="17" spans="1:23" s="1" customFormat="1" ht="14.1" customHeight="1">
      <c r="A17" s="73"/>
      <c r="B17" s="74"/>
      <c r="C17" s="36"/>
      <c r="D17" s="76"/>
      <c r="E17" s="92"/>
      <c r="F17" s="93"/>
      <c r="G17" s="93"/>
      <c r="H17" s="32"/>
      <c r="I17" s="76"/>
      <c r="J17" s="77"/>
      <c r="K17" s="77"/>
      <c r="L17" s="76"/>
      <c r="M17" s="76"/>
      <c r="N17" s="76"/>
      <c r="O17" s="76"/>
      <c r="P17" s="76"/>
      <c r="Q17" s="92"/>
      <c r="R17" s="76"/>
      <c r="S17" s="76"/>
      <c r="T17" s="32"/>
      <c r="U17" s="11"/>
      <c r="V17" s="4"/>
    </row>
    <row r="18" spans="1:23" s="1" customFormat="1" ht="14.1" customHeight="1">
      <c r="A18" s="73">
        <v>2</v>
      </c>
      <c r="B18" s="74"/>
      <c r="C18" s="36" t="s">
        <v>15</v>
      </c>
      <c r="D18" s="76">
        <v>1501824</v>
      </c>
      <c r="E18" s="92">
        <v>1501824</v>
      </c>
      <c r="F18" s="93">
        <v>74851</v>
      </c>
      <c r="G18" s="93">
        <v>74851</v>
      </c>
      <c r="H18" s="57">
        <f>G18/E18</f>
        <v>4.9840061152305465E-2</v>
      </c>
      <c r="I18" s="76"/>
      <c r="J18" s="77">
        <f>+K18-G18</f>
        <v>-74851</v>
      </c>
      <c r="K18" s="77"/>
      <c r="L18" s="45" t="e">
        <f>+K18/I18</f>
        <v>#DIV/0!</v>
      </c>
      <c r="M18" s="76"/>
      <c r="N18" s="76">
        <f>+O18-K18</f>
        <v>0</v>
      </c>
      <c r="O18" s="76"/>
      <c r="P18" s="45" t="e">
        <f>+O18/M18</f>
        <v>#DIV/0!</v>
      </c>
      <c r="Q18" s="92"/>
      <c r="R18" s="76">
        <f>+S18-O18</f>
        <v>0</v>
      </c>
      <c r="S18" s="92"/>
      <c r="T18" s="57" t="e">
        <f>+S18/Q18</f>
        <v>#DIV/0!</v>
      </c>
      <c r="U18" s="11"/>
      <c r="V18" s="4"/>
    </row>
    <row r="19" spans="1:23" s="1" customFormat="1" ht="14.1" customHeight="1">
      <c r="A19" s="73">
        <v>2</v>
      </c>
      <c r="B19" s="74"/>
      <c r="C19" s="36" t="s">
        <v>13</v>
      </c>
      <c r="D19" s="76">
        <v>78024</v>
      </c>
      <c r="E19" s="92">
        <v>78024</v>
      </c>
      <c r="F19" s="93">
        <v>0</v>
      </c>
      <c r="G19" s="93">
        <v>0</v>
      </c>
      <c r="H19" s="57">
        <f>G19/E19</f>
        <v>0</v>
      </c>
      <c r="I19" s="76"/>
      <c r="J19" s="77">
        <f>+K19-G19</f>
        <v>0</v>
      </c>
      <c r="K19" s="82"/>
      <c r="L19" s="45" t="e">
        <f>+K19/I19</f>
        <v>#DIV/0!</v>
      </c>
      <c r="M19" s="76"/>
      <c r="N19" s="76">
        <f>+O19-K19</f>
        <v>0</v>
      </c>
      <c r="O19" s="82"/>
      <c r="P19" s="45" t="e">
        <f>+O19/M19</f>
        <v>#DIV/0!</v>
      </c>
      <c r="Q19" s="92"/>
      <c r="R19" s="76">
        <f>+S19-O19</f>
        <v>0</v>
      </c>
      <c r="S19" s="82"/>
      <c r="T19" s="57" t="e">
        <f>+S19/Q19</f>
        <v>#DIV/0!</v>
      </c>
      <c r="U19" s="11"/>
      <c r="V19" s="4"/>
      <c r="W19" s="23"/>
    </row>
    <row r="20" spans="1:23" s="1" customFormat="1" ht="14.1" customHeight="1">
      <c r="A20" s="73"/>
      <c r="B20" s="74"/>
      <c r="C20" s="36"/>
      <c r="D20" s="76"/>
      <c r="E20" s="92"/>
      <c r="F20" s="93"/>
      <c r="G20" s="93"/>
      <c r="H20" s="32"/>
      <c r="I20" s="76"/>
      <c r="J20" s="77"/>
      <c r="K20" s="77"/>
      <c r="L20" s="76"/>
      <c r="M20" s="76"/>
      <c r="N20" s="76"/>
      <c r="O20" s="76"/>
      <c r="P20" s="76"/>
      <c r="Q20" s="92"/>
      <c r="R20" s="76"/>
      <c r="S20" s="76"/>
      <c r="T20" s="32"/>
      <c r="U20" s="11"/>
      <c r="V20" s="4"/>
    </row>
    <row r="21" spans="1:23" s="1" customFormat="1" ht="14.1" customHeight="1">
      <c r="A21" s="73">
        <v>3</v>
      </c>
      <c r="B21" s="74"/>
      <c r="C21" s="36" t="s">
        <v>23</v>
      </c>
      <c r="D21" s="76">
        <v>4961357</v>
      </c>
      <c r="E21" s="92">
        <v>4961357</v>
      </c>
      <c r="F21" s="93">
        <v>238800</v>
      </c>
      <c r="G21" s="93">
        <v>238800</v>
      </c>
      <c r="H21" s="57">
        <f>G21/E21</f>
        <v>4.8131992920485263E-2</v>
      </c>
      <c r="I21" s="76"/>
      <c r="J21" s="77">
        <f>+K21-G21</f>
        <v>-238800</v>
      </c>
      <c r="K21" s="77"/>
      <c r="L21" s="45" t="e">
        <f>+K21/I21</f>
        <v>#DIV/0!</v>
      </c>
      <c r="M21" s="76"/>
      <c r="N21" s="76">
        <f>+O21-K21</f>
        <v>0</v>
      </c>
      <c r="O21" s="76"/>
      <c r="P21" s="45" t="e">
        <f>+O21/M21</f>
        <v>#DIV/0!</v>
      </c>
      <c r="Q21" s="92"/>
      <c r="R21" s="76">
        <f>+S21-O21</f>
        <v>0</v>
      </c>
      <c r="S21" s="92"/>
      <c r="T21" s="57" t="e">
        <f>+S21/Q21</f>
        <v>#DIV/0!</v>
      </c>
      <c r="U21" s="11"/>
      <c r="V21" s="4"/>
    </row>
    <row r="22" spans="1:23" s="1" customFormat="1" ht="14.1" customHeight="1">
      <c r="A22" s="49"/>
      <c r="B22" s="47"/>
      <c r="C22" s="75" t="s">
        <v>38</v>
      </c>
      <c r="D22" s="48">
        <v>890</v>
      </c>
      <c r="E22" s="48">
        <v>890</v>
      </c>
      <c r="F22" s="66"/>
      <c r="G22" s="66"/>
      <c r="H22" s="58"/>
      <c r="I22" s="48"/>
      <c r="J22" s="66"/>
      <c r="K22" s="66"/>
      <c r="L22" s="50"/>
      <c r="M22" s="48"/>
      <c r="N22" s="48"/>
      <c r="O22" s="48"/>
      <c r="P22" s="50"/>
      <c r="Q22" s="48"/>
      <c r="R22" s="48"/>
      <c r="S22" s="48"/>
      <c r="T22" s="58"/>
      <c r="U22" s="11"/>
      <c r="V22" s="30"/>
    </row>
    <row r="23" spans="1:23" s="1" customFormat="1" ht="14.1" customHeight="1">
      <c r="A23" s="49"/>
      <c r="B23" s="47"/>
      <c r="C23" s="75" t="s">
        <v>39</v>
      </c>
      <c r="D23" s="48">
        <v>2205459</v>
      </c>
      <c r="E23" s="48">
        <v>2205459</v>
      </c>
      <c r="F23" s="66">
        <v>235818</v>
      </c>
      <c r="G23" s="66">
        <v>235818</v>
      </c>
      <c r="H23" s="57">
        <f>G23/E23</f>
        <v>0.1069246809847746</v>
      </c>
      <c r="I23" s="48"/>
      <c r="J23" s="77">
        <f>+K23-G23</f>
        <v>-235818</v>
      </c>
      <c r="K23" s="69"/>
      <c r="L23" s="45" t="e">
        <f>+K23/I23</f>
        <v>#DIV/0!</v>
      </c>
      <c r="M23" s="48"/>
      <c r="N23" s="76">
        <f>+O23-K23</f>
        <v>0</v>
      </c>
      <c r="O23" s="69"/>
      <c r="P23" s="45" t="e">
        <f>+O23/M23</f>
        <v>#DIV/0!</v>
      </c>
      <c r="Q23" s="48"/>
      <c r="R23" s="76">
        <f>+S23-O23</f>
        <v>0</v>
      </c>
      <c r="S23" s="69"/>
      <c r="T23" s="57" t="e">
        <f>+S23/Q23</f>
        <v>#DIV/0!</v>
      </c>
      <c r="U23" s="11"/>
      <c r="V23" s="30"/>
      <c r="W23" s="23"/>
    </row>
    <row r="24" spans="1:23" s="1" customFormat="1" ht="14.1" customHeight="1" thickBot="1">
      <c r="A24" s="37"/>
      <c r="B24" s="79"/>
      <c r="C24" s="38"/>
      <c r="D24" s="80"/>
      <c r="E24" s="80"/>
      <c r="F24" s="90"/>
      <c r="G24" s="80"/>
      <c r="H24" s="35"/>
      <c r="I24" s="62"/>
      <c r="J24" s="90"/>
      <c r="K24" s="90"/>
      <c r="L24" s="80"/>
      <c r="M24" s="80"/>
      <c r="N24" s="80"/>
      <c r="O24" s="80"/>
      <c r="P24" s="80"/>
      <c r="Q24" s="80"/>
      <c r="R24" s="80"/>
      <c r="S24" s="80"/>
      <c r="T24" s="35"/>
      <c r="U24" s="5"/>
      <c r="V24" s="6"/>
    </row>
    <row r="25" spans="1:23" ht="12.75" customHeight="1">
      <c r="A25" s="7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5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1"/>
  <sheetViews>
    <sheetView workbookViewId="0">
      <selection activeCell="V33" sqref="V33"/>
    </sheetView>
  </sheetViews>
  <sheetFormatPr baseColWidth="10" defaultRowHeight="12"/>
  <cols>
    <col min="1" max="1" width="5.7109375" style="18" customWidth="1"/>
    <col min="2" max="2" width="5.7109375" style="19" customWidth="1"/>
    <col min="3" max="3" width="53.7109375" style="17" customWidth="1"/>
    <col min="4" max="5" width="13.7109375" style="20" customWidth="1"/>
    <col min="6" max="6" width="13.7109375" style="28" customWidth="1"/>
    <col min="7" max="8" width="13.7109375" style="20" customWidth="1"/>
    <col min="9" max="9" width="15.7109375" style="20" hidden="1" customWidth="1"/>
    <col min="10" max="11" width="15.7109375" style="28" hidden="1" customWidth="1"/>
    <col min="12" max="20" width="15.7109375" style="20" hidden="1" customWidth="1"/>
    <col min="21" max="21" width="1" style="20" customWidth="1"/>
    <col min="22" max="22" width="45.7109375" style="17" customWidth="1"/>
    <col min="23" max="23" width="11.42578125" style="17"/>
    <col min="24" max="24" width="16.7109375" style="17" customWidth="1"/>
    <col min="25" max="16384" width="11.42578125" style="17"/>
  </cols>
  <sheetData>
    <row r="1" spans="1:23" s="1" customFormat="1" ht="12.75" customHeight="1">
      <c r="A1" s="98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s="1" customFormat="1" ht="12.75" customHeigh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3" s="1" customFormat="1" ht="12.75" customHeight="1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>
      <c r="A4" s="13" t="s">
        <v>20</v>
      </c>
      <c r="B4" s="14"/>
      <c r="C4" s="15"/>
      <c r="D4" s="16"/>
      <c r="E4" s="16"/>
      <c r="F4" s="67"/>
      <c r="G4" s="16"/>
      <c r="H4" s="16"/>
      <c r="I4" s="16"/>
      <c r="J4" s="67"/>
      <c r="K4" s="67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>
      <c r="A5" s="97" t="s">
        <v>48</v>
      </c>
      <c r="B5" s="14"/>
      <c r="C5" s="15"/>
      <c r="D5" s="16"/>
      <c r="E5" s="16"/>
      <c r="F5" s="67"/>
      <c r="G5" s="16"/>
      <c r="H5" s="16"/>
      <c r="I5" s="16"/>
      <c r="J5" s="67"/>
      <c r="K5" s="67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>
      <c r="A6" s="24"/>
      <c r="B6" s="14"/>
      <c r="C6" s="15"/>
      <c r="D6" s="16"/>
      <c r="E6" s="16"/>
      <c r="F6" s="67"/>
      <c r="G6" s="16"/>
      <c r="H6" s="16"/>
      <c r="I6" s="16"/>
      <c r="J6" s="67"/>
      <c r="K6" s="67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</row>
    <row r="7" spans="1:23" s="1" customFormat="1" ht="12.75" customHeight="1" thickBot="1">
      <c r="A7" s="7"/>
      <c r="B7" s="96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75">
      <c r="A8" s="102" t="s">
        <v>24</v>
      </c>
      <c r="B8" s="103"/>
      <c r="C8" s="106" t="s">
        <v>7</v>
      </c>
      <c r="D8" s="108" t="s">
        <v>5</v>
      </c>
      <c r="E8" s="83" t="s">
        <v>6</v>
      </c>
      <c r="F8" s="83" t="s">
        <v>26</v>
      </c>
      <c r="G8" s="83" t="s">
        <v>31</v>
      </c>
      <c r="H8" s="89" t="s">
        <v>32</v>
      </c>
      <c r="I8" s="87" t="s">
        <v>6</v>
      </c>
      <c r="J8" s="83" t="s">
        <v>26</v>
      </c>
      <c r="K8" s="83" t="s">
        <v>31</v>
      </c>
      <c r="L8" s="84" t="s">
        <v>32</v>
      </c>
      <c r="M8" s="83" t="s">
        <v>6</v>
      </c>
      <c r="N8" s="83" t="s">
        <v>26</v>
      </c>
      <c r="O8" s="83" t="s">
        <v>31</v>
      </c>
      <c r="P8" s="84" t="s">
        <v>32</v>
      </c>
      <c r="Q8" s="83" t="s">
        <v>6</v>
      </c>
      <c r="R8" s="83" t="s">
        <v>26</v>
      </c>
      <c r="S8" s="83" t="s">
        <v>31</v>
      </c>
      <c r="T8" s="53" t="s">
        <v>32</v>
      </c>
      <c r="U8" s="12"/>
      <c r="V8" s="110" t="s">
        <v>19</v>
      </c>
    </row>
    <row r="9" spans="1:23" customFormat="1" ht="13.5" thickBot="1">
      <c r="A9" s="104"/>
      <c r="B9" s="105"/>
      <c r="C9" s="107"/>
      <c r="D9" s="109"/>
      <c r="E9" s="85" t="s">
        <v>44</v>
      </c>
      <c r="F9" s="85" t="s">
        <v>33</v>
      </c>
      <c r="G9" s="85" t="s">
        <v>44</v>
      </c>
      <c r="H9" s="88" t="s">
        <v>34</v>
      </c>
      <c r="I9" s="86" t="s">
        <v>45</v>
      </c>
      <c r="J9" s="85" t="s">
        <v>35</v>
      </c>
      <c r="K9" s="86" t="s">
        <v>45</v>
      </c>
      <c r="L9" s="86" t="s">
        <v>34</v>
      </c>
      <c r="M9" s="85" t="s">
        <v>46</v>
      </c>
      <c r="N9" s="85" t="s">
        <v>36</v>
      </c>
      <c r="O9" s="85" t="s">
        <v>46</v>
      </c>
      <c r="P9" s="86" t="s">
        <v>34</v>
      </c>
      <c r="Q9" s="85" t="s">
        <v>47</v>
      </c>
      <c r="R9" s="85" t="s">
        <v>37</v>
      </c>
      <c r="S9" s="85" t="s">
        <v>47</v>
      </c>
      <c r="T9" s="56" t="s">
        <v>34</v>
      </c>
      <c r="U9" s="12"/>
      <c r="V9" s="111"/>
    </row>
    <row r="10" spans="1:23" s="1" customFormat="1" ht="14.1" customHeight="1">
      <c r="A10" s="39"/>
      <c r="B10" s="70"/>
      <c r="C10" s="71"/>
      <c r="D10" s="72"/>
      <c r="E10" s="72"/>
      <c r="F10" s="81"/>
      <c r="G10" s="72"/>
      <c r="H10" s="31"/>
      <c r="I10" s="72"/>
      <c r="J10" s="81"/>
      <c r="K10" s="81"/>
      <c r="L10" s="31"/>
      <c r="M10" s="72"/>
      <c r="N10" s="72"/>
      <c r="O10" s="81"/>
      <c r="P10" s="81"/>
      <c r="Q10" s="72"/>
      <c r="R10" s="81"/>
      <c r="S10" s="81"/>
      <c r="T10" s="40"/>
      <c r="U10" s="2"/>
      <c r="V10" s="65"/>
    </row>
    <row r="11" spans="1:23" s="1" customFormat="1" ht="14.1" customHeight="1">
      <c r="A11" s="73">
        <v>1</v>
      </c>
      <c r="B11" s="74"/>
      <c r="C11" s="36" t="s">
        <v>14</v>
      </c>
      <c r="D11" s="92">
        <v>1651560</v>
      </c>
      <c r="E11" s="92">
        <v>1651560</v>
      </c>
      <c r="F11" s="92">
        <v>0</v>
      </c>
      <c r="G11" s="92">
        <v>0</v>
      </c>
      <c r="H11" s="57">
        <f>G11/E11</f>
        <v>0</v>
      </c>
      <c r="I11" s="92"/>
      <c r="J11" s="93">
        <f>+K11-G11</f>
        <v>0</v>
      </c>
      <c r="K11" s="93"/>
      <c r="L11" s="57" t="e">
        <f>+K11/I11</f>
        <v>#DIV/0!</v>
      </c>
      <c r="M11" s="92"/>
      <c r="N11" s="92">
        <f>+O11-K11</f>
        <v>0</v>
      </c>
      <c r="O11" s="92"/>
      <c r="P11" s="45" t="e">
        <f>+O11/M11</f>
        <v>#DIV/0!</v>
      </c>
      <c r="Q11" s="92"/>
      <c r="R11" s="92">
        <f>+S11-O11</f>
        <v>0</v>
      </c>
      <c r="S11" s="92"/>
      <c r="T11" s="57" t="e">
        <f>+S11/Q11</f>
        <v>#DIV/0!</v>
      </c>
      <c r="U11" s="11"/>
      <c r="V11" s="4"/>
    </row>
    <row r="12" spans="1:23" s="1" customFormat="1" ht="14.1" customHeight="1">
      <c r="A12" s="73">
        <v>1</v>
      </c>
      <c r="B12" s="74" t="s">
        <v>0</v>
      </c>
      <c r="C12" s="36" t="s">
        <v>10</v>
      </c>
      <c r="D12" s="92">
        <v>2853</v>
      </c>
      <c r="E12" s="92">
        <v>2853</v>
      </c>
      <c r="F12" s="92">
        <v>0</v>
      </c>
      <c r="G12" s="92">
        <v>0</v>
      </c>
      <c r="H12" s="57">
        <f t="shared" ref="H12:H14" si="0">G12/E12</f>
        <v>0</v>
      </c>
      <c r="I12" s="92"/>
      <c r="J12" s="93">
        <f>+K12-G12</f>
        <v>0</v>
      </c>
      <c r="K12" s="93"/>
      <c r="L12" s="57" t="e">
        <f>+K12/I12</f>
        <v>#DIV/0!</v>
      </c>
      <c r="M12" s="92"/>
      <c r="N12" s="92">
        <f>+O12-K12</f>
        <v>0</v>
      </c>
      <c r="O12" s="92"/>
      <c r="P12" s="45" t="e">
        <f>+O12/M12</f>
        <v>#DIV/0!</v>
      </c>
      <c r="Q12" s="92"/>
      <c r="R12" s="92">
        <f>+S12-O12</f>
        <v>0</v>
      </c>
      <c r="S12" s="92"/>
      <c r="T12" s="57" t="e">
        <f>+S12/Q12</f>
        <v>#DIV/0!</v>
      </c>
      <c r="U12" s="11"/>
      <c r="V12" s="4"/>
      <c r="W12" s="22"/>
    </row>
    <row r="13" spans="1:23" s="1" customFormat="1" ht="14.1" customHeight="1">
      <c r="A13" s="73">
        <v>1</v>
      </c>
      <c r="B13" s="74" t="s">
        <v>1</v>
      </c>
      <c r="C13" s="75" t="s">
        <v>38</v>
      </c>
      <c r="D13" s="92">
        <v>55</v>
      </c>
      <c r="E13" s="92">
        <v>55</v>
      </c>
      <c r="F13" s="92"/>
      <c r="G13" s="92"/>
      <c r="H13" s="57"/>
      <c r="I13" s="93"/>
      <c r="J13" s="93"/>
      <c r="K13" s="93"/>
      <c r="L13" s="57"/>
      <c r="M13" s="93"/>
      <c r="N13" s="92"/>
      <c r="O13" s="92"/>
      <c r="P13" s="45"/>
      <c r="Q13" s="93"/>
      <c r="R13" s="92"/>
      <c r="S13" s="92"/>
      <c r="T13" s="57"/>
      <c r="U13" s="3"/>
      <c r="V13" s="4"/>
    </row>
    <row r="14" spans="1:23" s="1" customFormat="1" ht="48">
      <c r="A14" s="73">
        <v>1</v>
      </c>
      <c r="B14" s="74" t="s">
        <v>1</v>
      </c>
      <c r="C14" s="33" t="s">
        <v>42</v>
      </c>
      <c r="D14" s="92">
        <v>1648707</v>
      </c>
      <c r="E14" s="92">
        <v>1648707</v>
      </c>
      <c r="F14" s="93">
        <v>0</v>
      </c>
      <c r="G14" s="93">
        <v>0</v>
      </c>
      <c r="H14" s="57">
        <f t="shared" si="0"/>
        <v>0</v>
      </c>
      <c r="I14" s="92"/>
      <c r="J14" s="93">
        <f>+K14-G14</f>
        <v>0</v>
      </c>
      <c r="K14" s="93"/>
      <c r="L14" s="57" t="e">
        <f>+K14/I14</f>
        <v>#DIV/0!</v>
      </c>
      <c r="M14" s="92"/>
      <c r="N14" s="92">
        <f>+O14-K14</f>
        <v>0</v>
      </c>
      <c r="O14" s="92"/>
      <c r="P14" s="45" t="e">
        <f>+O14/M14</f>
        <v>#DIV/0!</v>
      </c>
      <c r="Q14" s="92"/>
      <c r="R14" s="92">
        <f>+S14-O14</f>
        <v>0</v>
      </c>
      <c r="S14" s="92"/>
      <c r="T14" s="68" t="e">
        <f>+S14/Q14</f>
        <v>#DIV/0!</v>
      </c>
      <c r="U14" s="3"/>
      <c r="V14" s="4"/>
    </row>
    <row r="15" spans="1:23" s="1" customFormat="1" ht="14.1" customHeight="1">
      <c r="A15" s="73"/>
      <c r="B15" s="74"/>
      <c r="C15" s="36"/>
      <c r="D15" s="93"/>
      <c r="E15" s="93"/>
      <c r="F15" s="92"/>
      <c r="G15" s="92"/>
      <c r="H15" s="32"/>
      <c r="I15" s="93"/>
      <c r="J15" s="93"/>
      <c r="K15" s="93"/>
      <c r="L15" s="32"/>
      <c r="M15" s="93"/>
      <c r="N15" s="92"/>
      <c r="O15" s="93"/>
      <c r="P15" s="92"/>
      <c r="Q15" s="93"/>
      <c r="R15" s="93"/>
      <c r="S15" s="93"/>
      <c r="T15" s="34"/>
      <c r="U15" s="11"/>
      <c r="V15" s="4"/>
    </row>
    <row r="16" spans="1:23" s="1" customFormat="1" ht="14.1" customHeight="1">
      <c r="A16" s="73">
        <v>2</v>
      </c>
      <c r="B16" s="74"/>
      <c r="C16" s="36" t="s">
        <v>15</v>
      </c>
      <c r="D16" s="93">
        <v>6217545</v>
      </c>
      <c r="E16" s="93">
        <v>6217545</v>
      </c>
      <c r="F16" s="92">
        <v>1176</v>
      </c>
      <c r="G16" s="92">
        <v>1176</v>
      </c>
      <c r="H16" s="57">
        <f>G16/E16</f>
        <v>1.8914217749931847E-4</v>
      </c>
      <c r="I16" s="93"/>
      <c r="J16" s="93">
        <f>+K16-G16</f>
        <v>-1176</v>
      </c>
      <c r="K16" s="93"/>
      <c r="L16" s="57" t="e">
        <f>+K16/I16</f>
        <v>#DIV/0!</v>
      </c>
      <c r="M16" s="93"/>
      <c r="N16" s="92">
        <f>+O16-K16</f>
        <v>0</v>
      </c>
      <c r="O16" s="92"/>
      <c r="P16" s="45" t="e">
        <f>+O16/M16</f>
        <v>#DIV/0!</v>
      </c>
      <c r="Q16" s="93"/>
      <c r="R16" s="92">
        <f>+S16-O16</f>
        <v>0</v>
      </c>
      <c r="S16" s="92"/>
      <c r="T16" s="57" t="e">
        <f>+S16/Q16</f>
        <v>#DIV/0!</v>
      </c>
      <c r="U16" s="11"/>
      <c r="V16" s="4"/>
    </row>
    <row r="17" spans="1:24" s="1" customFormat="1" ht="14.1" customHeight="1">
      <c r="A17" s="73">
        <v>2</v>
      </c>
      <c r="B17" s="74"/>
      <c r="C17" s="36" t="s">
        <v>25</v>
      </c>
      <c r="D17" s="93">
        <v>5045117</v>
      </c>
      <c r="E17" s="93">
        <v>5045117</v>
      </c>
      <c r="F17" s="93">
        <v>1176</v>
      </c>
      <c r="G17" s="93">
        <v>1176</v>
      </c>
      <c r="H17" s="57">
        <f>G17/E17</f>
        <v>2.3309667545866626E-4</v>
      </c>
      <c r="I17" s="93"/>
      <c r="J17" s="93">
        <f>+K17-G17</f>
        <v>-1176</v>
      </c>
      <c r="K17" s="93"/>
      <c r="L17" s="57" t="e">
        <f>+K17/I17</f>
        <v>#DIV/0!</v>
      </c>
      <c r="M17" s="95"/>
      <c r="N17" s="92">
        <f>+O17-K17</f>
        <v>0</v>
      </c>
      <c r="O17" s="94"/>
      <c r="P17" s="45" t="e">
        <f>+O17/M17</f>
        <v>#DIV/0!</v>
      </c>
      <c r="Q17" s="93"/>
      <c r="R17" s="92">
        <f>+S17-O17</f>
        <v>0</v>
      </c>
      <c r="S17" s="94"/>
      <c r="T17" s="57" t="e">
        <f>+S17/Q17</f>
        <v>#DIV/0!</v>
      </c>
      <c r="U17" s="11"/>
      <c r="V17" s="4"/>
      <c r="X17" s="22"/>
    </row>
    <row r="18" spans="1:24" s="1" customFormat="1" ht="14.1" customHeight="1">
      <c r="A18" s="73"/>
      <c r="B18" s="74"/>
      <c r="C18" s="36"/>
      <c r="D18" s="93"/>
      <c r="E18" s="93"/>
      <c r="F18" s="93"/>
      <c r="G18" s="93"/>
      <c r="H18" s="34"/>
      <c r="I18" s="93"/>
      <c r="J18" s="93"/>
      <c r="K18" s="93"/>
      <c r="L18" s="32"/>
      <c r="M18" s="93"/>
      <c r="N18" s="92"/>
      <c r="O18" s="93"/>
      <c r="P18" s="92"/>
      <c r="Q18" s="93"/>
      <c r="R18" s="93"/>
      <c r="S18" s="93"/>
      <c r="T18" s="34"/>
      <c r="U18" s="11"/>
      <c r="V18" s="4"/>
    </row>
    <row r="19" spans="1:24" s="1" customFormat="1" ht="14.1" customHeight="1">
      <c r="A19" s="73">
        <v>3</v>
      </c>
      <c r="B19" s="74"/>
      <c r="C19" s="64" t="s">
        <v>41</v>
      </c>
      <c r="D19" s="93">
        <v>40731284</v>
      </c>
      <c r="E19" s="93">
        <v>40731284</v>
      </c>
      <c r="F19" s="92">
        <v>1538539</v>
      </c>
      <c r="G19" s="92">
        <v>1538539</v>
      </c>
      <c r="H19" s="57">
        <f>G19/E19</f>
        <v>3.7772906938067556E-2</v>
      </c>
      <c r="I19" s="93"/>
      <c r="J19" s="93">
        <f>+K19-G19</f>
        <v>-1538539</v>
      </c>
      <c r="K19" s="93"/>
      <c r="L19" s="57" t="e">
        <f>+K19/I19</f>
        <v>#DIV/0!</v>
      </c>
      <c r="M19" s="93"/>
      <c r="N19" s="92">
        <f>+O19-K19</f>
        <v>0</v>
      </c>
      <c r="O19" s="93"/>
      <c r="P19" s="45" t="e">
        <f>+O19/M19</f>
        <v>#DIV/0!</v>
      </c>
      <c r="Q19" s="93"/>
      <c r="R19" s="92">
        <f>+S19-O19</f>
        <v>0</v>
      </c>
      <c r="S19" s="93"/>
      <c r="T19" s="57" t="e">
        <f>+S19/Q19</f>
        <v>#DIV/0!</v>
      </c>
      <c r="U19" s="11"/>
      <c r="V19" s="4"/>
    </row>
    <row r="20" spans="1:24" s="1" customFormat="1" ht="14.1" customHeight="1">
      <c r="A20" s="73"/>
      <c r="B20" s="74"/>
      <c r="C20" s="36"/>
      <c r="D20" s="93"/>
      <c r="E20" s="93"/>
      <c r="F20" s="93"/>
      <c r="G20" s="92"/>
      <c r="H20" s="57"/>
      <c r="I20" s="93"/>
      <c r="J20" s="93"/>
      <c r="K20" s="93"/>
      <c r="L20" s="57"/>
      <c r="M20" s="93"/>
      <c r="N20" s="92"/>
      <c r="O20" s="93"/>
      <c r="P20" s="45"/>
      <c r="Q20" s="93"/>
      <c r="R20" s="92"/>
      <c r="S20" s="93"/>
      <c r="T20" s="57"/>
      <c r="U20" s="11"/>
      <c r="V20" s="4"/>
    </row>
    <row r="21" spans="1:24" s="1" customFormat="1" ht="14.1" customHeight="1" thickBot="1">
      <c r="A21" s="78"/>
      <c r="B21" s="79"/>
      <c r="C21" s="44"/>
      <c r="D21" s="80"/>
      <c r="E21" s="80"/>
      <c r="F21" s="90"/>
      <c r="G21" s="80"/>
      <c r="H21" s="63"/>
      <c r="I21" s="80"/>
      <c r="J21" s="90"/>
      <c r="K21" s="90"/>
      <c r="L21" s="63"/>
      <c r="M21" s="80"/>
      <c r="N21" s="80"/>
      <c r="O21" s="90"/>
      <c r="P21" s="91"/>
      <c r="Q21" s="80"/>
      <c r="R21" s="80"/>
      <c r="S21" s="90"/>
      <c r="T21" s="63"/>
      <c r="U21" s="11"/>
      <c r="V21" s="29"/>
    </row>
    <row r="22" spans="1:24" ht="12.75" customHeight="1">
      <c r="A22" s="7"/>
    </row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s="18" customFormat="1" ht="12.75" customHeight="1">
      <c r="B37" s="19"/>
      <c r="C37" s="17"/>
      <c r="D37" s="20"/>
      <c r="E37" s="20"/>
      <c r="F37" s="28"/>
      <c r="G37" s="20"/>
      <c r="H37" s="20"/>
      <c r="I37" s="20"/>
      <c r="J37" s="28"/>
      <c r="K37" s="2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7"/>
      <c r="W37" s="17"/>
      <c r="X37" s="17"/>
    </row>
    <row r="38" spans="2:24" s="18" customFormat="1" ht="12.75" customHeight="1">
      <c r="B38" s="19"/>
      <c r="C38" s="17"/>
      <c r="D38" s="20"/>
      <c r="E38" s="20"/>
      <c r="F38" s="28"/>
      <c r="G38" s="20"/>
      <c r="H38" s="20"/>
      <c r="I38" s="20"/>
      <c r="J38" s="28"/>
      <c r="K38" s="2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7"/>
      <c r="W38" s="17"/>
      <c r="X38" s="17"/>
    </row>
    <row r="39" spans="2:24" s="18" customFormat="1" ht="12.75" customHeight="1">
      <c r="B39" s="19"/>
      <c r="C39" s="17"/>
      <c r="D39" s="20"/>
      <c r="E39" s="20"/>
      <c r="F39" s="28"/>
      <c r="G39" s="20"/>
      <c r="H39" s="20"/>
      <c r="I39" s="20"/>
      <c r="J39" s="28"/>
      <c r="K39" s="2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7"/>
      <c r="W39" s="17"/>
      <c r="X39" s="17"/>
    </row>
    <row r="40" spans="2:24" s="18" customFormat="1" ht="12.75" customHeight="1">
      <c r="B40" s="19"/>
      <c r="C40" s="17"/>
      <c r="D40" s="20"/>
      <c r="E40" s="20"/>
      <c r="F40" s="28"/>
      <c r="G40" s="20"/>
      <c r="H40" s="20"/>
      <c r="I40" s="20"/>
      <c r="J40" s="28"/>
      <c r="K40" s="2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7"/>
      <c r="W40" s="17"/>
      <c r="X40" s="17"/>
    </row>
    <row r="41" spans="2:24" s="18" customFormat="1" ht="12.75" customHeight="1">
      <c r="B41" s="19"/>
      <c r="C41" s="17"/>
      <c r="D41" s="20"/>
      <c r="E41" s="20"/>
      <c r="F41" s="28"/>
      <c r="G41" s="20"/>
      <c r="H41" s="20"/>
      <c r="I41" s="20"/>
      <c r="J41" s="28"/>
      <c r="K41" s="2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7"/>
      <c r="W41" s="17"/>
      <c r="X41" s="17"/>
    </row>
    <row r="42" spans="2:24" s="18" customFormat="1" ht="12.75" customHeight="1">
      <c r="B42" s="19"/>
      <c r="C42" s="17"/>
      <c r="D42" s="20"/>
      <c r="E42" s="20"/>
      <c r="F42" s="28"/>
      <c r="G42" s="20"/>
      <c r="H42" s="20"/>
      <c r="I42" s="20"/>
      <c r="J42" s="28"/>
      <c r="K42" s="2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7"/>
      <c r="W42" s="17"/>
      <c r="X42" s="17"/>
    </row>
    <row r="43" spans="2:24" s="18" customFormat="1" ht="12.75" customHeight="1">
      <c r="B43" s="19"/>
      <c r="C43" s="17"/>
      <c r="D43" s="20"/>
      <c r="E43" s="20"/>
      <c r="F43" s="28"/>
      <c r="G43" s="20"/>
      <c r="H43" s="20"/>
      <c r="I43" s="20"/>
      <c r="J43" s="28"/>
      <c r="K43" s="2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7"/>
      <c r="W43" s="17"/>
      <c r="X43" s="17"/>
    </row>
    <row r="44" spans="2:24" s="18" customFormat="1" ht="12.75" customHeight="1">
      <c r="B44" s="19"/>
      <c r="C44" s="17"/>
      <c r="D44" s="20"/>
      <c r="E44" s="20"/>
      <c r="F44" s="28"/>
      <c r="G44" s="20"/>
      <c r="H44" s="20"/>
      <c r="I44" s="20"/>
      <c r="J44" s="28"/>
      <c r="K44" s="2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7"/>
      <c r="W44" s="17"/>
      <c r="X44" s="17"/>
    </row>
    <row r="45" spans="2:24" s="18" customFormat="1" ht="12.75" customHeight="1">
      <c r="B45" s="19"/>
      <c r="C45" s="17"/>
      <c r="D45" s="20"/>
      <c r="E45" s="20"/>
      <c r="F45" s="28"/>
      <c r="G45" s="20"/>
      <c r="H45" s="20"/>
      <c r="I45" s="20"/>
      <c r="J45" s="28"/>
      <c r="K45" s="2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7"/>
      <c r="W45" s="17"/>
      <c r="X45" s="17"/>
    </row>
    <row r="46" spans="2:24" s="18" customFormat="1" ht="12.75" customHeight="1">
      <c r="B46" s="19"/>
      <c r="C46" s="17"/>
      <c r="D46" s="20"/>
      <c r="E46" s="20"/>
      <c r="F46" s="28"/>
      <c r="G46" s="20"/>
      <c r="H46" s="20"/>
      <c r="I46" s="20"/>
      <c r="J46" s="28"/>
      <c r="K46" s="2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7"/>
      <c r="W46" s="17"/>
      <c r="X46" s="17"/>
    </row>
    <row r="47" spans="2:24" s="18" customFormat="1" ht="12.75" customHeight="1">
      <c r="B47" s="19"/>
      <c r="C47" s="17"/>
      <c r="D47" s="20"/>
      <c r="E47" s="20"/>
      <c r="F47" s="28"/>
      <c r="G47" s="20"/>
      <c r="H47" s="20"/>
      <c r="I47" s="20"/>
      <c r="J47" s="28"/>
      <c r="K47" s="2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7"/>
      <c r="W47" s="17"/>
      <c r="X47" s="17"/>
    </row>
    <row r="48" spans="2:24" s="18" customFormat="1" ht="12.75" customHeight="1">
      <c r="B48" s="19"/>
      <c r="C48" s="17"/>
      <c r="D48" s="20"/>
      <c r="E48" s="20"/>
      <c r="F48" s="28"/>
      <c r="G48" s="20"/>
      <c r="H48" s="20"/>
      <c r="I48" s="20"/>
      <c r="J48" s="28"/>
      <c r="K48" s="2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7"/>
      <c r="W48" s="17"/>
      <c r="X48" s="17"/>
    </row>
    <row r="49" spans="2:24" s="18" customFormat="1" ht="12.75" customHeight="1">
      <c r="B49" s="19"/>
      <c r="C49" s="17"/>
      <c r="D49" s="20"/>
      <c r="E49" s="20"/>
      <c r="F49" s="28"/>
      <c r="G49" s="20"/>
      <c r="H49" s="20"/>
      <c r="I49" s="20"/>
      <c r="J49" s="28"/>
      <c r="K49" s="2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7"/>
      <c r="W49" s="17"/>
      <c r="X49" s="17"/>
    </row>
    <row r="50" spans="2:24" s="18" customFormat="1" ht="12.75" customHeight="1">
      <c r="B50" s="19"/>
      <c r="C50" s="17"/>
      <c r="D50" s="20"/>
      <c r="E50" s="20"/>
      <c r="F50" s="28"/>
      <c r="G50" s="20"/>
      <c r="H50" s="20"/>
      <c r="I50" s="20"/>
      <c r="J50" s="28"/>
      <c r="K50" s="2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7"/>
      <c r="W50" s="17"/>
      <c r="X50" s="17"/>
    </row>
    <row r="51" spans="2:24" s="18" customFormat="1" ht="12.75" customHeight="1">
      <c r="B51" s="19"/>
      <c r="C51" s="17"/>
      <c r="D51" s="20"/>
      <c r="E51" s="20"/>
      <c r="F51" s="28"/>
      <c r="G51" s="20"/>
      <c r="H51" s="20"/>
      <c r="I51" s="20"/>
      <c r="J51" s="28"/>
      <c r="K51" s="2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7"/>
      <c r="W51" s="17"/>
      <c r="X51" s="17"/>
    </row>
    <row r="52" spans="2:24" s="18" customFormat="1" ht="12.75" customHeight="1">
      <c r="B52" s="19"/>
      <c r="C52" s="17"/>
      <c r="D52" s="20"/>
      <c r="E52" s="20"/>
      <c r="F52" s="28"/>
      <c r="G52" s="20"/>
      <c r="H52" s="20"/>
      <c r="I52" s="20"/>
      <c r="J52" s="28"/>
      <c r="K52" s="2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7"/>
      <c r="W52" s="17"/>
      <c r="X52" s="17"/>
    </row>
    <row r="53" spans="2:24" s="18" customFormat="1" ht="12.75" customHeight="1">
      <c r="B53" s="19"/>
      <c r="C53" s="17"/>
      <c r="D53" s="20"/>
      <c r="E53" s="20"/>
      <c r="F53" s="28"/>
      <c r="G53" s="20"/>
      <c r="H53" s="20"/>
      <c r="I53" s="20"/>
      <c r="J53" s="28"/>
      <c r="K53" s="2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7"/>
      <c r="W53" s="17"/>
      <c r="X53" s="17"/>
    </row>
    <row r="54" spans="2:24" s="18" customFormat="1" ht="12.75" customHeight="1">
      <c r="B54" s="19"/>
      <c r="C54" s="17"/>
      <c r="D54" s="20"/>
      <c r="E54" s="20"/>
      <c r="F54" s="28"/>
      <c r="G54" s="20"/>
      <c r="H54" s="20"/>
      <c r="I54" s="20"/>
      <c r="J54" s="28"/>
      <c r="K54" s="2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7"/>
      <c r="W54" s="17"/>
      <c r="X54" s="17"/>
    </row>
    <row r="55" spans="2:24" s="18" customFormat="1" ht="12.75" customHeight="1">
      <c r="B55" s="19"/>
      <c r="C55" s="17"/>
      <c r="D55" s="20"/>
      <c r="E55" s="20"/>
      <c r="F55" s="28"/>
      <c r="G55" s="20"/>
      <c r="H55" s="20"/>
      <c r="I55" s="20"/>
      <c r="J55" s="28"/>
      <c r="K55" s="2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7"/>
      <c r="W55" s="17"/>
      <c r="X55" s="17"/>
    </row>
    <row r="56" spans="2:24" s="18" customFormat="1" ht="12.75" customHeight="1">
      <c r="B56" s="19"/>
      <c r="C56" s="17"/>
      <c r="D56" s="20"/>
      <c r="E56" s="20"/>
      <c r="F56" s="28"/>
      <c r="G56" s="20"/>
      <c r="H56" s="20"/>
      <c r="I56" s="20"/>
      <c r="J56" s="28"/>
      <c r="K56" s="2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7"/>
      <c r="W56" s="17"/>
      <c r="X56" s="17"/>
    </row>
    <row r="57" spans="2:24" s="18" customFormat="1" ht="12.75" customHeight="1">
      <c r="B57" s="19"/>
      <c r="C57" s="17"/>
      <c r="D57" s="20"/>
      <c r="E57" s="20"/>
      <c r="F57" s="28"/>
      <c r="G57" s="20"/>
      <c r="H57" s="20"/>
      <c r="I57" s="20"/>
      <c r="J57" s="28"/>
      <c r="K57" s="2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7"/>
      <c r="W57" s="17"/>
      <c r="X57" s="17"/>
    </row>
    <row r="58" spans="2:24" s="18" customFormat="1" ht="12.75" customHeight="1">
      <c r="B58" s="19"/>
      <c r="C58" s="17"/>
      <c r="D58" s="20"/>
      <c r="E58" s="20"/>
      <c r="F58" s="28"/>
      <c r="G58" s="20"/>
      <c r="H58" s="20"/>
      <c r="I58" s="20"/>
      <c r="J58" s="28"/>
      <c r="K58" s="28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7"/>
      <c r="W58" s="17"/>
      <c r="X58" s="17"/>
    </row>
    <row r="59" spans="2:24" s="18" customFormat="1" ht="12.75" customHeight="1">
      <c r="B59" s="19"/>
      <c r="C59" s="17"/>
      <c r="D59" s="20"/>
      <c r="E59" s="20"/>
      <c r="F59" s="28"/>
      <c r="G59" s="20"/>
      <c r="H59" s="20"/>
      <c r="I59" s="20"/>
      <c r="J59" s="28"/>
      <c r="K59" s="2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7"/>
      <c r="W59" s="17"/>
      <c r="X59" s="17"/>
    </row>
    <row r="60" spans="2:24" s="18" customFormat="1" ht="12.75" customHeight="1">
      <c r="B60" s="19"/>
      <c r="C60" s="17"/>
      <c r="D60" s="20"/>
      <c r="E60" s="20"/>
      <c r="F60" s="28"/>
      <c r="G60" s="20"/>
      <c r="H60" s="20"/>
      <c r="I60" s="20"/>
      <c r="J60" s="28"/>
      <c r="K60" s="2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7"/>
      <c r="W60" s="17"/>
      <c r="X60" s="17"/>
    </row>
    <row r="61" spans="2:24" s="18" customFormat="1" ht="12.75" customHeight="1">
      <c r="B61" s="19"/>
      <c r="C61" s="17"/>
      <c r="D61" s="20"/>
      <c r="E61" s="20"/>
      <c r="F61" s="28"/>
      <c r="G61" s="20"/>
      <c r="H61" s="20"/>
      <c r="I61" s="20"/>
      <c r="J61" s="28"/>
      <c r="K61" s="2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7"/>
      <c r="W61" s="17"/>
      <c r="X61" s="17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2" ma:contentTypeDescription="Crear nuevo documento." ma:contentTypeScope="" ma:versionID="666bec02a4b9ab4944a55ac125a8eb49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47053ba354a0c7c4a538bb498f6bccf2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2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77A8-34C1-4174-BFFF-ABC56E4EA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11 01</vt:lpstr>
      <vt:lpstr>11 02</vt:lpstr>
      <vt:lpstr>11 50</vt:lpstr>
      <vt:lpstr>'11 01'!Área_de_impresión</vt:lpstr>
      <vt:lpstr>'11 02'!Área_de_impresión</vt:lpstr>
      <vt:lpstr>'11 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HP</cp:lastModifiedBy>
  <cp:lastPrinted>2019-04-29T19:39:16Z</cp:lastPrinted>
  <dcterms:created xsi:type="dcterms:W3CDTF">2005-08-25T16:29:21Z</dcterms:created>
  <dcterms:modified xsi:type="dcterms:W3CDTF">2021-04-27T19:10:48Z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